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1715" windowHeight="8445"/>
  </bookViews>
  <sheets>
    <sheet name="メンバー入力" sheetId="3" r:id="rId1"/>
    <sheet name="SCORE SHEET" sheetId="1" r:id="rId2"/>
    <sheet name="提出用メンバー票" sheetId="2" r:id="rId3"/>
  </sheets>
  <definedNames>
    <definedName name="_xlnm.Print_Area" localSheetId="1">'SCORE SHEET'!$A$1:$AE$67</definedName>
    <definedName name="_xlnm.Print_Area" localSheetId="2">提出用メンバー票!$A$1:$AE$58</definedName>
  </definedNames>
  <calcPr calcId="145621"/>
</workbook>
</file>

<file path=xl/calcChain.xml><?xml version="1.0" encoding="utf-8"?>
<calcChain xmlns="http://schemas.openxmlformats.org/spreadsheetml/2006/main">
  <c r="Y56" i="2" l="1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  <c r="Y10" i="2"/>
  <c r="Y9" i="2"/>
  <c r="Y8" i="2"/>
  <c r="Y7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B7" i="2"/>
  <c r="V58" i="2"/>
  <c r="V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U33" i="2"/>
  <c r="E58" i="2"/>
  <c r="E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D33" i="2"/>
  <c r="V26" i="2"/>
  <c r="V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U1" i="2"/>
  <c r="E26" i="2"/>
  <c r="E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D1" i="2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15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B15" i="1"/>
  <c r="E60" i="1"/>
  <c r="E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E34" i="1"/>
  <c r="E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S3" i="1"/>
  <c r="D35" i="1"/>
  <c r="D3" i="1"/>
  <c r="D9" i="1"/>
  <c r="AC66" i="1"/>
  <c r="Y66" i="1"/>
</calcChain>
</file>

<file path=xl/comments1.xml><?xml version="1.0" encoding="utf-8"?>
<comments xmlns="http://schemas.openxmlformats.org/spreadsheetml/2006/main">
  <authors>
    <author>FJ-USER</author>
  </authors>
  <commentList>
    <comment ref="P69" authorId="0">
      <text>
        <r>
          <rPr>
            <sz val="9"/>
            <color indexed="81"/>
            <rFont val="ＭＳ Ｐゴシック"/>
            <family val="3"/>
            <charset val="128"/>
          </rPr>
          <t>ここに入力すると上に反映されます。
罫線・図形もOK</t>
        </r>
      </text>
    </comment>
  </commentList>
</comments>
</file>

<file path=xl/sharedStrings.xml><?xml version="1.0" encoding="utf-8"?>
<sst xmlns="http://schemas.openxmlformats.org/spreadsheetml/2006/main" count="168" uniqueCount="85">
  <si>
    <t>チームA：</t>
    <phoneticPr fontId="1"/>
  </si>
  <si>
    <t>大会名</t>
    <rPh sb="0" eb="2">
      <t>タイカイ</t>
    </rPh>
    <rPh sb="2" eb="3">
      <t>メイ</t>
    </rPh>
    <phoneticPr fontId="1"/>
  </si>
  <si>
    <t>チームファウル</t>
    <phoneticPr fontId="1"/>
  </si>
  <si>
    <t>3P</t>
    <phoneticPr fontId="1"/>
  </si>
  <si>
    <t>4P</t>
    <phoneticPr fontId="1"/>
  </si>
  <si>
    <t>日付</t>
    <rPh sb="0" eb="2">
      <t>ヒヅケ</t>
    </rPh>
    <phoneticPr fontId="1"/>
  </si>
  <si>
    <t>第1ピリオド Period 1</t>
    <rPh sb="0" eb="1">
      <t>ダイ</t>
    </rPh>
    <phoneticPr fontId="1"/>
  </si>
  <si>
    <t>第2ピリオド Period 2</t>
    <rPh sb="0" eb="1">
      <t>ダイ</t>
    </rPh>
    <phoneticPr fontId="1"/>
  </si>
  <si>
    <t>第3ピリオド Period 3</t>
    <rPh sb="0" eb="1">
      <t>ダイ</t>
    </rPh>
    <phoneticPr fontId="1"/>
  </si>
  <si>
    <t>第4ピリオド Period 4</t>
    <rPh sb="0" eb="1">
      <t>ダイ</t>
    </rPh>
    <phoneticPr fontId="1"/>
  </si>
  <si>
    <t>延長 Extra Period</t>
    <rPh sb="0" eb="2">
      <t>エンチョウ</t>
    </rPh>
    <phoneticPr fontId="1"/>
  </si>
  <si>
    <t>Date</t>
    <phoneticPr fontId="1"/>
  </si>
  <si>
    <t>Team A</t>
    <phoneticPr fontId="1"/>
  </si>
  <si>
    <t>A</t>
    <phoneticPr fontId="1"/>
  </si>
  <si>
    <t>B</t>
    <phoneticPr fontId="1"/>
  </si>
  <si>
    <t>Team Fouls</t>
    <phoneticPr fontId="1"/>
  </si>
  <si>
    <t>コーチ　Coach ：</t>
    <phoneticPr fontId="1"/>
  </si>
  <si>
    <t>A</t>
    <phoneticPr fontId="1"/>
  </si>
  <si>
    <t>-</t>
    <phoneticPr fontId="1"/>
  </si>
  <si>
    <t>B</t>
    <phoneticPr fontId="1"/>
  </si>
  <si>
    <t>A</t>
    <phoneticPr fontId="1"/>
  </si>
  <si>
    <t>-</t>
    <phoneticPr fontId="1"/>
  </si>
  <si>
    <t>B</t>
    <phoneticPr fontId="1"/>
  </si>
  <si>
    <t>A</t>
    <phoneticPr fontId="1"/>
  </si>
  <si>
    <t>-</t>
    <phoneticPr fontId="1"/>
  </si>
  <si>
    <t>B</t>
    <phoneticPr fontId="1"/>
  </si>
  <si>
    <t>A</t>
    <phoneticPr fontId="1"/>
  </si>
  <si>
    <t>A</t>
    <phoneticPr fontId="1"/>
  </si>
  <si>
    <t>-</t>
    <phoneticPr fontId="1"/>
  </si>
  <si>
    <t>B</t>
    <phoneticPr fontId="1"/>
  </si>
  <si>
    <t>A</t>
    <phoneticPr fontId="1"/>
  </si>
  <si>
    <t>-</t>
    <phoneticPr fontId="1"/>
  </si>
  <si>
    <t>B</t>
    <phoneticPr fontId="1"/>
  </si>
  <si>
    <t>チームA：</t>
    <phoneticPr fontId="1"/>
  </si>
  <si>
    <t>A.コーチ　A.Coach ：</t>
    <phoneticPr fontId="1"/>
  </si>
  <si>
    <t>-</t>
    <phoneticPr fontId="1"/>
  </si>
  <si>
    <t>B</t>
    <phoneticPr fontId="1"/>
  </si>
  <si>
    <t>場所</t>
    <rPh sb="0" eb="2">
      <t>バショ</t>
    </rPh>
    <phoneticPr fontId="1"/>
  </si>
  <si>
    <t>Team A</t>
    <phoneticPr fontId="1"/>
  </si>
  <si>
    <t>Competition</t>
    <phoneticPr fontId="1"/>
  </si>
  <si>
    <t>Place</t>
    <phoneticPr fontId="1"/>
  </si>
  <si>
    <t>ランニング・スコア　RUNNING SCORE</t>
    <phoneticPr fontId="1"/>
  </si>
  <si>
    <t>1P</t>
    <phoneticPr fontId="1"/>
  </si>
  <si>
    <t>2P</t>
    <phoneticPr fontId="1"/>
  </si>
  <si>
    <t>スコア Scores</t>
    <phoneticPr fontId="1"/>
  </si>
  <si>
    <r>
      <t>タイムアウト　</t>
    </r>
    <r>
      <rPr>
        <sz val="8"/>
        <rFont val="ＭＳ Ｐ明朝"/>
        <family val="1"/>
        <charset val="128"/>
      </rPr>
      <t>Time-outs</t>
    </r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</si>
  <si>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</si>
  <si>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</si>
  <si>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</si>
  <si>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時間</t>
    <rPh sb="0" eb="2">
      <t>ジカン</t>
    </rPh>
    <phoneticPr fontId="1"/>
  </si>
  <si>
    <t>Year</t>
    <phoneticPr fontId="1"/>
  </si>
  <si>
    <t>Month</t>
    <phoneticPr fontId="1"/>
  </si>
  <si>
    <t>Day</t>
    <phoneticPr fontId="1"/>
  </si>
  <si>
    <t>Time</t>
    <phoneticPr fontId="1"/>
  </si>
  <si>
    <t>チームB：</t>
    <phoneticPr fontId="1"/>
  </si>
  <si>
    <t>Team B</t>
    <phoneticPr fontId="1"/>
  </si>
  <si>
    <t>No.</t>
    <phoneticPr fontId="1"/>
  </si>
  <si>
    <t>Pl-in</t>
    <phoneticPr fontId="1"/>
  </si>
  <si>
    <r>
      <t>ファウル　</t>
    </r>
    <r>
      <rPr>
        <sz val="8"/>
        <rFont val="ＭＳ Ｐ明朝"/>
        <family val="1"/>
        <charset val="128"/>
      </rPr>
      <t>Fouls</t>
    </r>
    <phoneticPr fontId="1"/>
  </si>
  <si>
    <r>
      <t>サイン：</t>
    </r>
    <r>
      <rPr>
        <sz val="8"/>
        <rFont val="ＭＳ Ｐ明朝"/>
        <family val="1"/>
        <charset val="128"/>
      </rPr>
      <t>Signature</t>
    </r>
    <phoneticPr fontId="1"/>
  </si>
  <si>
    <r>
      <t xml:space="preserve">選手氏名 </t>
    </r>
    <r>
      <rPr>
        <sz val="8"/>
        <rFont val="ＭＳ Ｐ明朝"/>
        <family val="1"/>
        <charset val="128"/>
      </rPr>
      <t>Name of Players</t>
    </r>
    <rPh sb="0" eb="2">
      <t>センシュ</t>
    </rPh>
    <rPh sb="2" eb="4">
      <t>シメイ</t>
    </rPh>
    <phoneticPr fontId="1"/>
  </si>
  <si>
    <r>
      <t>スコアラー:</t>
    </r>
    <r>
      <rPr>
        <sz val="8"/>
        <rFont val="ＭＳ Ｐ明朝"/>
        <family val="1"/>
        <charset val="128"/>
      </rPr>
      <t>Scorer</t>
    </r>
    <phoneticPr fontId="1"/>
  </si>
  <si>
    <r>
      <t>A.スコアラー:</t>
    </r>
    <r>
      <rPr>
        <sz val="8"/>
        <rFont val="ＭＳ Ｐ明朝"/>
        <family val="1"/>
        <charset val="128"/>
      </rPr>
      <t>A.Scorer</t>
    </r>
    <phoneticPr fontId="1"/>
  </si>
  <si>
    <r>
      <t>タイマー:</t>
    </r>
    <r>
      <rPr>
        <sz val="8"/>
        <rFont val="ＭＳ Ｐ明朝"/>
        <family val="1"/>
        <charset val="128"/>
      </rPr>
      <t>Timer</t>
    </r>
    <phoneticPr fontId="1"/>
  </si>
  <si>
    <r>
      <t>24秒オペレイター:</t>
    </r>
    <r>
      <rPr>
        <sz val="8"/>
        <rFont val="ＭＳ Ｐ明朝"/>
        <family val="1"/>
        <charset val="128"/>
      </rPr>
      <t>24"Operator</t>
    </r>
    <rPh sb="2" eb="3">
      <t>ビョウ</t>
    </rPh>
    <phoneticPr fontId="1"/>
  </si>
  <si>
    <t>チームB：</t>
    <phoneticPr fontId="1"/>
  </si>
  <si>
    <t>Team B</t>
    <phoneticPr fontId="1"/>
  </si>
  <si>
    <t>SCORE SEET</t>
    <phoneticPr fontId="1"/>
  </si>
  <si>
    <r>
      <t xml:space="preserve">勝者チーム </t>
    </r>
    <r>
      <rPr>
        <sz val="8"/>
        <rFont val="ＭＳ Ｐ明朝"/>
        <family val="1"/>
        <charset val="128"/>
      </rPr>
      <t>Name of winning Team</t>
    </r>
    <rPh sb="0" eb="2">
      <t>ショウシャ</t>
    </rPh>
    <phoneticPr fontId="1"/>
  </si>
  <si>
    <r>
      <t xml:space="preserve">最終スコア </t>
    </r>
    <r>
      <rPr>
        <sz val="8"/>
        <rFont val="ＭＳ Ｐ明朝"/>
        <family val="1"/>
        <charset val="128"/>
      </rPr>
      <t>Final Score</t>
    </r>
    <rPh sb="0" eb="2">
      <t>サイシュウ</t>
    </rPh>
    <phoneticPr fontId="1"/>
  </si>
  <si>
    <r>
      <t>主審:</t>
    </r>
    <r>
      <rPr>
        <sz val="8"/>
        <rFont val="ＭＳ Ｐ明朝"/>
        <family val="1"/>
        <charset val="128"/>
      </rPr>
      <t>Referee</t>
    </r>
    <rPh sb="0" eb="2">
      <t>シュシン</t>
    </rPh>
    <phoneticPr fontId="1"/>
  </si>
  <si>
    <r>
      <t>第1副審:</t>
    </r>
    <r>
      <rPr>
        <sz val="8"/>
        <rFont val="ＭＳ Ｐ明朝"/>
        <family val="1"/>
        <charset val="128"/>
      </rPr>
      <t>Umpire1</t>
    </r>
    <rPh sb="0" eb="1">
      <t>ダイ</t>
    </rPh>
    <rPh sb="2" eb="4">
      <t>フクシン</t>
    </rPh>
    <phoneticPr fontId="1"/>
  </si>
  <si>
    <r>
      <t>第2副審:</t>
    </r>
    <r>
      <rPr>
        <sz val="8"/>
        <rFont val="ＭＳ Ｐ明朝"/>
        <family val="1"/>
        <charset val="128"/>
      </rPr>
      <t>Umpire2</t>
    </r>
    <rPh sb="0" eb="1">
      <t>ダイ</t>
    </rPh>
    <rPh sb="2" eb="4">
      <t>フクシン</t>
    </rPh>
    <phoneticPr fontId="1"/>
  </si>
  <si>
    <t>Game No.</t>
    <phoneticPr fontId="1"/>
  </si>
  <si>
    <t>開始時間</t>
    <rPh sb="0" eb="2">
      <t>カイシ</t>
    </rPh>
    <rPh sb="2" eb="4">
      <t>ジカン</t>
    </rPh>
    <phoneticPr fontId="1"/>
  </si>
  <si>
    <t>終了時間</t>
    <rPh sb="0" eb="2">
      <t>シュウリョウ</t>
    </rPh>
    <rPh sb="2" eb="4">
      <t>ジカン</t>
    </rPh>
    <phoneticPr fontId="1"/>
  </si>
  <si>
    <t>：</t>
    <phoneticPr fontId="1"/>
  </si>
  <si>
    <t>チーム　　：</t>
    <phoneticPr fontId="1"/>
  </si>
  <si>
    <t xml:space="preserve">Team </t>
    <phoneticPr fontId="1"/>
  </si>
  <si>
    <t>チーム名</t>
    <rPh sb="3" eb="4">
      <t>メイ</t>
    </rPh>
    <phoneticPr fontId="1"/>
  </si>
  <si>
    <t>選手氏名</t>
    <rPh sb="0" eb="2">
      <t>センシュ</t>
    </rPh>
    <rPh sb="2" eb="4">
      <t>シメイ</t>
    </rPh>
    <phoneticPr fontId="1"/>
  </si>
  <si>
    <t>No</t>
    <phoneticPr fontId="1"/>
  </si>
  <si>
    <t>コーチ</t>
    <phoneticPr fontId="1"/>
  </si>
  <si>
    <t>Aコーチ</t>
    <phoneticPr fontId="1"/>
  </si>
  <si>
    <t>ここに入力したものが「SCORE SHEET」「提出用メンバー票」に転写されます。</t>
    <rPh sb="3" eb="5">
      <t>ニュウリョク</t>
    </rPh>
    <rPh sb="24" eb="27">
      <t>テイシュツヨウ</t>
    </rPh>
    <rPh sb="31" eb="32">
      <t>ヒョウ</t>
    </rPh>
    <rPh sb="34" eb="36">
      <t>テンシャ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</si>
</sst>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6"/>
      <name val="Arial Black"/>
      <family val="2"/>
    </font>
    <font>
      <u/>
      <sz val="12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9"/>
      <name val="Meiryo UI"/>
      <family val="3"/>
      <charset val="128"/>
    </font>
    <font>
      <sz val="10"/>
      <name val="Meiryo UI"/>
      <family val="3"/>
      <charset val="128"/>
    </font>
    <font>
      <b/>
      <sz val="11"/>
      <name val="ＭＳ Ｐゴシック"/>
      <family val="3"/>
      <charset val="128"/>
    </font>
    <font>
      <sz val="10"/>
      <color theme="0"/>
      <name val="ＭＳ Ｐ明朝"/>
      <family val="1"/>
      <charset val="128"/>
    </font>
    <font>
      <sz val="9"/>
      <color rgb="FF000000"/>
      <name val="MS UI Gothic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0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3" borderId="7" xfId="0" applyFont="1" applyFill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shrinkToFit="1"/>
    </xf>
    <xf numFmtId="0" fontId="2" fillId="3" borderId="27" xfId="0" applyFont="1" applyFill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3" borderId="11" xfId="0" applyFont="1" applyFill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top" shrinkToFit="1"/>
    </xf>
    <xf numFmtId="0" fontId="9" fillId="0" borderId="0" xfId="0" applyFont="1" applyAlignment="1">
      <alignment vertical="center"/>
    </xf>
    <xf numFmtId="0" fontId="0" fillId="4" borderId="0" xfId="0" applyFill="1">
      <alignment vertical="center"/>
    </xf>
    <xf numFmtId="0" fontId="0" fillId="0" borderId="0" xfId="0" applyFill="1">
      <alignment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0" fillId="4" borderId="0" xfId="0" applyFont="1" applyFill="1" applyAlignment="1">
      <alignment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21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18" xfId="0" applyFont="1" applyBorder="1" applyAlignment="1">
      <alignment vertical="top" shrinkToFit="1"/>
    </xf>
    <xf numFmtId="0" fontId="3" fillId="0" borderId="19" xfId="0" applyFont="1" applyBorder="1" applyAlignment="1">
      <alignment vertical="top" shrinkToFit="1"/>
    </xf>
    <xf numFmtId="0" fontId="3" fillId="0" borderId="20" xfId="0" applyFont="1" applyBorder="1" applyAlignment="1">
      <alignment vertical="top" shrinkToFit="1"/>
    </xf>
    <xf numFmtId="0" fontId="3" fillId="0" borderId="22" xfId="0" applyFont="1" applyBorder="1" applyAlignment="1">
      <alignment vertical="top" shrinkToFit="1"/>
    </xf>
    <xf numFmtId="0" fontId="3" fillId="0" borderId="11" xfId="0" applyFont="1" applyBorder="1" applyAlignment="1">
      <alignment vertical="top" shrinkToFit="1"/>
    </xf>
    <xf numFmtId="0" fontId="3" fillId="0" borderId="12" xfId="0" applyFont="1" applyBorder="1" applyAlignment="1">
      <alignment vertical="top" shrinkToFit="1"/>
    </xf>
    <xf numFmtId="0" fontId="3" fillId="0" borderId="39" xfId="0" applyFont="1" applyBorder="1" applyAlignment="1">
      <alignment vertical="center" shrinkToFit="1"/>
    </xf>
    <xf numFmtId="0" fontId="3" fillId="0" borderId="40" xfId="0" applyFont="1" applyBorder="1" applyAlignment="1">
      <alignment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36" xfId="0" applyFont="1" applyBorder="1" applyAlignment="1">
      <alignment vertical="center" shrinkToFit="1"/>
    </xf>
    <xf numFmtId="0" fontId="3" fillId="0" borderId="37" xfId="0" applyFont="1" applyBorder="1" applyAlignment="1">
      <alignment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4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6" fillId="0" borderId="44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4" fillId="0" borderId="4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3" fillId="0" borderId="47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20" fontId="3" fillId="0" borderId="49" xfId="0" applyNumberFormat="1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vertical="top" shrinkToFit="1"/>
    </xf>
    <xf numFmtId="0" fontId="3" fillId="0" borderId="7" xfId="0" applyFont="1" applyBorder="1" applyAlignment="1">
      <alignment vertical="top" shrinkToFit="1"/>
    </xf>
    <xf numFmtId="0" fontId="3" fillId="2" borderId="55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63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checked="Checked" firstButton="1" fmlaLink="$AP$6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7</xdr:row>
          <xdr:rowOff>161925</xdr:rowOff>
        </xdr:from>
        <xdr:to>
          <xdr:col>31</xdr:col>
          <xdr:colOff>19050</xdr:colOff>
          <xdr:row>60</xdr:row>
          <xdr:rowOff>9525</xdr:rowOff>
        </xdr:to>
        <xdr:pic>
          <xdr:nvPicPr>
            <xdr:cNvPr id="1055" name="Picture 2"/>
            <xdr:cNvPicPr>
              <a:picLocks noChangeAspect="1" noChangeArrowheads="1"/>
              <a:extLst>
                <a:ext uri="{84589F7E-364E-4C9E-8A38-B11213B215E9}">
                  <a14:cameraTool cellRange="$P$69:$AE$110" spid="_x0000_s106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457575" y="1295400"/>
              <a:ext cx="3848100" cy="84296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190500</xdr:colOff>
          <xdr:row>3</xdr:row>
          <xdr:rowOff>133350</xdr:rowOff>
        </xdr:from>
        <xdr:to>
          <xdr:col>36</xdr:col>
          <xdr:colOff>133350</xdr:colOff>
          <xdr:row>6</xdr:row>
          <xdr:rowOff>28575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95250</xdr:colOff>
          <xdr:row>3</xdr:row>
          <xdr:rowOff>133350</xdr:rowOff>
        </xdr:from>
        <xdr:to>
          <xdr:col>39</xdr:col>
          <xdr:colOff>38100</xdr:colOff>
          <xdr:row>6</xdr:row>
          <xdr:rowOff>28575</xdr:rowOff>
        </xdr:to>
        <xdr:sp macro="" textlink="">
          <xdr:nvSpPr>
            <xdr:cNvPr id="1041" name="Option Button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3</xdr:row>
          <xdr:rowOff>28575</xdr:rowOff>
        </xdr:from>
        <xdr:to>
          <xdr:col>42</xdr:col>
          <xdr:colOff>47625</xdr:colOff>
          <xdr:row>6</xdr:row>
          <xdr:rowOff>114300</xdr:rowOff>
        </xdr:to>
        <xdr:sp macro="" textlink="">
          <xdr:nvSpPr>
            <xdr:cNvPr id="1043" name="Group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★自チームがA（淡色）かB（濃色）か</a:t>
              </a:r>
            </a:p>
          </xdr:txBody>
        </xdr:sp>
        <xdr:clientData/>
      </xdr:twoCellAnchor>
    </mc:Choice>
    <mc:Fallback/>
  </mc:AlternateContent>
  <xdr:twoCellAnchor>
    <xdr:from>
      <xdr:col>34</xdr:col>
      <xdr:colOff>19050</xdr:colOff>
      <xdr:row>8</xdr:row>
      <xdr:rowOff>28574</xdr:rowOff>
    </xdr:from>
    <xdr:to>
      <xdr:col>42</xdr:col>
      <xdr:colOff>104775</xdr:colOff>
      <xdr:row>22</xdr:row>
      <xdr:rowOff>19049</xdr:rowOff>
    </xdr:to>
    <xdr:sp macro="" textlink="">
      <xdr:nvSpPr>
        <xdr:cNvPr id="2" name="テキスト ボックス 1"/>
        <xdr:cNvSpPr txBox="1"/>
      </xdr:nvSpPr>
      <xdr:spPr>
        <a:xfrm>
          <a:off x="7991475" y="1323974"/>
          <a:ext cx="1914525" cy="2257425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印刷して試合で使用するためのシートです。上のラジオボタンで</a:t>
          </a:r>
          <a:r>
            <a:rPr kumimoji="1" lang="en-US" altLang="ja-JP" sz="1100"/>
            <a:t>A</a:t>
          </a:r>
          <a:r>
            <a:rPr kumimoji="1" lang="ja-JP" altLang="en-US" sz="1100"/>
            <a:t>か</a:t>
          </a:r>
          <a:r>
            <a:rPr kumimoji="1" lang="en-US" altLang="ja-JP" sz="1100"/>
            <a:t>B</a:t>
          </a:r>
          <a:r>
            <a:rPr kumimoji="1" lang="ja-JP" altLang="en-US" sz="1100"/>
            <a:t>かを選択すれば、「メンバー入力」シートに書いたものがどちらかに入ります。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A</a:t>
          </a:r>
          <a:r>
            <a:rPr kumimoji="1" lang="ja-JP" altLang="en-US" sz="1100"/>
            <a:t>・</a:t>
          </a:r>
          <a:r>
            <a:rPr kumimoji="1" lang="en-US" altLang="ja-JP" sz="1100"/>
            <a:t>B</a:t>
          </a:r>
          <a:r>
            <a:rPr kumimoji="1" lang="ja-JP" altLang="en-US" sz="1100"/>
            <a:t>両方のチーム名・選手氏名・</a:t>
          </a:r>
          <a:r>
            <a:rPr kumimoji="1" lang="en-US" altLang="ja-JP" sz="1100"/>
            <a:t>No</a:t>
          </a:r>
          <a:r>
            <a:rPr kumimoji="1" lang="ja-JP" altLang="en-US" sz="1100"/>
            <a:t>セルには数式が入っていますが、清書するときは、相手チームのものを上書きして</a:t>
          </a:r>
          <a:r>
            <a:rPr kumimoji="1" lang="en-US" altLang="ja-JP" sz="1100"/>
            <a:t>OK</a:t>
          </a:r>
          <a:r>
            <a:rPr kumimoji="1" lang="ja-JP" altLang="en-US" sz="1100"/>
            <a:t>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28575</xdr:colOff>
      <xdr:row>3</xdr:row>
      <xdr:rowOff>57150</xdr:rowOff>
    </xdr:from>
    <xdr:to>
      <xdr:col>41</xdr:col>
      <xdr:colOff>219075</xdr:colOff>
      <xdr:row>14</xdr:row>
      <xdr:rowOff>152400</xdr:rowOff>
    </xdr:to>
    <xdr:sp macro="" textlink="">
      <xdr:nvSpPr>
        <xdr:cNvPr id="2" name="テキスト ボックス 1"/>
        <xdr:cNvSpPr txBox="1"/>
      </xdr:nvSpPr>
      <xdr:spPr>
        <a:xfrm>
          <a:off x="7667625" y="542925"/>
          <a:ext cx="2019300" cy="1876425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試合当日競技委員会に提出するためのメンバー票です。</a:t>
          </a:r>
          <a:endParaRPr kumimoji="1" lang="en-US" altLang="ja-JP" sz="1100"/>
        </a:p>
        <a:p>
          <a:r>
            <a:rPr kumimoji="1" lang="ja-JP" altLang="en-US" sz="1100"/>
            <a:t>「メンバー入力」に記入したものが入ります。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印刷の上、枠線で切り取ってください。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workbookViewId="0">
      <selection activeCell="B3" sqref="B3:C3"/>
    </sheetView>
  </sheetViews>
  <sheetFormatPr defaultColWidth="0" defaultRowHeight="13.5" zeroHeight="1" x14ac:dyDescent="0.15"/>
  <cols>
    <col min="1" max="1" width="7.625" style="61" customWidth="1"/>
    <col min="2" max="2" width="20.25" style="61" customWidth="1"/>
    <col min="3" max="3" width="5.5" style="61" customWidth="1"/>
    <col min="4" max="4" width="9" style="61" customWidth="1"/>
    <col min="5" max="16384" width="0" style="61" hidden="1"/>
  </cols>
  <sheetData>
    <row r="1" spans="1:4" ht="27.75" customHeight="1" x14ac:dyDescent="0.15">
      <c r="A1" s="65" t="s">
        <v>84</v>
      </c>
      <c r="B1" s="65"/>
      <c r="C1" s="65"/>
      <c r="D1" s="65"/>
    </row>
    <row r="2" spans="1:4" x14ac:dyDescent="0.15"/>
    <row r="3" spans="1:4" x14ac:dyDescent="0.15">
      <c r="A3" s="61" t="s">
        <v>79</v>
      </c>
      <c r="B3" s="64"/>
      <c r="C3" s="64"/>
    </row>
    <row r="4" spans="1:4" x14ac:dyDescent="0.15"/>
    <row r="5" spans="1:4" x14ac:dyDescent="0.15">
      <c r="B5" s="61" t="s">
        <v>80</v>
      </c>
      <c r="C5" s="61" t="s">
        <v>81</v>
      </c>
    </row>
    <row r="6" spans="1:4" x14ac:dyDescent="0.15">
      <c r="A6" s="61">
        <v>1</v>
      </c>
      <c r="B6" s="62"/>
      <c r="C6" s="62"/>
    </row>
    <row r="7" spans="1:4" x14ac:dyDescent="0.15">
      <c r="A7" s="61">
        <v>2</v>
      </c>
      <c r="B7" s="62"/>
      <c r="C7" s="62"/>
    </row>
    <row r="8" spans="1:4" x14ac:dyDescent="0.15">
      <c r="A8" s="61">
        <v>3</v>
      </c>
      <c r="B8" s="62"/>
      <c r="C8" s="62"/>
    </row>
    <row r="9" spans="1:4" x14ac:dyDescent="0.15">
      <c r="A9" s="61">
        <v>4</v>
      </c>
      <c r="B9" s="62"/>
      <c r="C9" s="62"/>
    </row>
    <row r="10" spans="1:4" x14ac:dyDescent="0.15">
      <c r="A10" s="61">
        <v>5</v>
      </c>
      <c r="B10" s="62"/>
      <c r="C10" s="62"/>
    </row>
    <row r="11" spans="1:4" x14ac:dyDescent="0.15">
      <c r="A11" s="61">
        <v>6</v>
      </c>
      <c r="B11" s="62"/>
      <c r="C11" s="62"/>
    </row>
    <row r="12" spans="1:4" x14ac:dyDescent="0.15">
      <c r="A12" s="61">
        <v>7</v>
      </c>
      <c r="B12" s="62"/>
      <c r="C12" s="62"/>
    </row>
    <row r="13" spans="1:4" x14ac:dyDescent="0.15">
      <c r="A13" s="61">
        <v>8</v>
      </c>
      <c r="B13" s="62"/>
      <c r="C13" s="62"/>
    </row>
    <row r="14" spans="1:4" x14ac:dyDescent="0.15">
      <c r="A14" s="61">
        <v>9</v>
      </c>
      <c r="B14" s="62"/>
      <c r="C14" s="62"/>
    </row>
    <row r="15" spans="1:4" x14ac:dyDescent="0.15">
      <c r="A15" s="61">
        <v>10</v>
      </c>
      <c r="B15" s="62"/>
      <c r="C15" s="62"/>
    </row>
    <row r="16" spans="1:4" x14ac:dyDescent="0.15">
      <c r="A16" s="61">
        <v>11</v>
      </c>
      <c r="B16" s="62"/>
      <c r="C16" s="62"/>
    </row>
    <row r="17" spans="1:3" x14ac:dyDescent="0.15">
      <c r="A17" s="61">
        <v>12</v>
      </c>
      <c r="B17" s="62"/>
      <c r="C17" s="62"/>
    </row>
    <row r="18" spans="1:3" x14ac:dyDescent="0.15">
      <c r="A18" s="61">
        <v>13</v>
      </c>
      <c r="B18" s="62"/>
      <c r="C18" s="62"/>
    </row>
    <row r="19" spans="1:3" x14ac:dyDescent="0.15">
      <c r="A19" s="61">
        <v>14</v>
      </c>
      <c r="B19" s="62"/>
      <c r="C19" s="62"/>
    </row>
    <row r="20" spans="1:3" x14ac:dyDescent="0.15">
      <c r="A20" s="61">
        <v>15</v>
      </c>
      <c r="B20" s="62"/>
      <c r="C20" s="62"/>
    </row>
    <row r="21" spans="1:3" x14ac:dyDescent="0.15">
      <c r="A21" s="61">
        <v>16</v>
      </c>
      <c r="B21" s="62"/>
      <c r="C21" s="62"/>
    </row>
    <row r="22" spans="1:3" x14ac:dyDescent="0.15">
      <c r="A22" s="61">
        <v>17</v>
      </c>
      <c r="B22" s="62"/>
      <c r="C22" s="62"/>
    </row>
    <row r="23" spans="1:3" x14ac:dyDescent="0.15">
      <c r="A23" s="61">
        <v>18</v>
      </c>
      <c r="B23" s="62"/>
      <c r="C23" s="62"/>
    </row>
    <row r="24" spans="1:3" x14ac:dyDescent="0.15">
      <c r="A24" s="61" t="s">
        <v>82</v>
      </c>
      <c r="B24" s="62"/>
    </row>
    <row r="25" spans="1:3" x14ac:dyDescent="0.15">
      <c r="A25" s="61" t="s">
        <v>83</v>
      </c>
      <c r="B25" s="62"/>
    </row>
    <row r="26" spans="1:3" x14ac:dyDescent="0.15"/>
  </sheetData>
  <mergeCells count="2">
    <mergeCell ref="B3:C3"/>
    <mergeCell ref="A1:D1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111"/>
  <sheetViews>
    <sheetView zoomScaleNormal="100" workbookViewId="0">
      <selection activeCell="D5" sqref="D5:Q6"/>
    </sheetView>
  </sheetViews>
  <sheetFormatPr defaultColWidth="0" defaultRowHeight="12.75" customHeight="1" zeroHeight="1" x14ac:dyDescent="0.15"/>
  <cols>
    <col min="1" max="1" width="3" style="3" customWidth="1"/>
    <col min="2" max="2" width="3.625" style="3" customWidth="1"/>
    <col min="3" max="15" width="3" style="3" customWidth="1"/>
    <col min="16" max="31" width="3.125" style="3" customWidth="1"/>
    <col min="32" max="44" width="3" style="3" customWidth="1"/>
    <col min="45" max="16384" width="0" style="3" hidden="1"/>
  </cols>
  <sheetData>
    <row r="1" spans="1:42" ht="12.75" customHeight="1" x14ac:dyDescent="0.15">
      <c r="A1" s="69" t="s">
        <v>67</v>
      </c>
      <c r="B1" s="69"/>
      <c r="C1" s="69"/>
      <c r="D1" s="69"/>
      <c r="E1" s="69"/>
      <c r="F1" s="69"/>
      <c r="G1" s="69"/>
      <c r="H1" s="69"/>
      <c r="I1" s="55"/>
      <c r="J1" s="55"/>
      <c r="K1" s="55"/>
      <c r="L1" s="55"/>
      <c r="M1" s="55"/>
      <c r="N1" s="55"/>
      <c r="O1" s="55"/>
      <c r="P1" s="55"/>
      <c r="Q1" s="55"/>
      <c r="V1" s="56" t="s">
        <v>74</v>
      </c>
      <c r="W1" s="56"/>
      <c r="X1" s="56"/>
      <c r="Y1" s="56" t="s">
        <v>76</v>
      </c>
      <c r="Z1" s="52"/>
      <c r="AA1" s="52"/>
      <c r="AB1" s="52"/>
      <c r="AC1" s="52"/>
      <c r="AD1" s="52"/>
      <c r="AE1" s="53"/>
    </row>
    <row r="2" spans="1:42" ht="12.75" customHeight="1" x14ac:dyDescent="0.15">
      <c r="A2" s="69"/>
      <c r="B2" s="69"/>
      <c r="C2" s="69"/>
      <c r="D2" s="69"/>
      <c r="E2" s="69"/>
      <c r="F2" s="69"/>
      <c r="G2" s="69"/>
      <c r="H2" s="69"/>
      <c r="I2" s="52"/>
      <c r="J2" s="52"/>
      <c r="K2" s="52"/>
      <c r="L2" s="52"/>
      <c r="M2" s="52"/>
      <c r="N2" s="52"/>
      <c r="O2" s="52"/>
      <c r="P2" s="52"/>
      <c r="Q2" s="52"/>
      <c r="V2" s="56" t="s">
        <v>75</v>
      </c>
      <c r="W2" s="56"/>
      <c r="X2" s="56"/>
      <c r="Y2" s="56" t="s">
        <v>76</v>
      </c>
      <c r="Z2" s="52"/>
      <c r="AA2" s="52"/>
      <c r="AB2" s="52"/>
      <c r="AC2" s="52"/>
      <c r="AD2" s="52"/>
      <c r="AE2" s="53"/>
    </row>
    <row r="3" spans="1:42" ht="12.75" customHeight="1" x14ac:dyDescent="0.15">
      <c r="A3" s="113" t="s">
        <v>0</v>
      </c>
      <c r="B3" s="113"/>
      <c r="C3" s="113"/>
      <c r="D3" s="115" t="str">
        <f>IF(メンバー入力!B3="","",IF(AP6=1,メンバー入力!B3,""))</f>
        <v/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3" t="s">
        <v>54</v>
      </c>
      <c r="Q3" s="113"/>
      <c r="R3" s="113"/>
      <c r="S3" s="115" t="str">
        <f>IF(メンバー入力!B3="","",IF(AP6=2,メンバー入力!B3,""))</f>
        <v/>
      </c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H3" s="60"/>
    </row>
    <row r="4" spans="1:42" ht="12.75" customHeight="1" x14ac:dyDescent="0.15">
      <c r="A4" s="114" t="s">
        <v>38</v>
      </c>
      <c r="B4" s="114"/>
      <c r="C4" s="114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14" t="s">
        <v>55</v>
      </c>
      <c r="Q4" s="114"/>
      <c r="R4" s="114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</row>
    <row r="5" spans="1:42" ht="12.75" customHeight="1" x14ac:dyDescent="0.15">
      <c r="A5" s="128" t="s">
        <v>1</v>
      </c>
      <c r="B5" s="126"/>
      <c r="C5" s="127"/>
      <c r="D5" s="125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7"/>
      <c r="R5" s="125" t="s">
        <v>37</v>
      </c>
      <c r="S5" s="126"/>
      <c r="T5" s="127"/>
      <c r="U5" s="125"/>
      <c r="V5" s="126"/>
      <c r="W5" s="126"/>
      <c r="X5" s="126"/>
      <c r="Y5" s="126"/>
      <c r="Z5" s="126"/>
      <c r="AA5" s="126"/>
      <c r="AB5" s="126"/>
      <c r="AC5" s="126"/>
      <c r="AD5" s="126"/>
      <c r="AE5" s="132"/>
    </row>
    <row r="6" spans="1:42" ht="12.75" customHeight="1" x14ac:dyDescent="0.15">
      <c r="A6" s="129" t="s">
        <v>39</v>
      </c>
      <c r="B6" s="130"/>
      <c r="C6" s="131"/>
      <c r="D6" s="116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8"/>
      <c r="R6" s="116" t="s">
        <v>40</v>
      </c>
      <c r="S6" s="117"/>
      <c r="T6" s="118"/>
      <c r="U6" s="116"/>
      <c r="V6" s="117"/>
      <c r="W6" s="117"/>
      <c r="X6" s="117"/>
      <c r="Y6" s="117"/>
      <c r="Z6" s="117"/>
      <c r="AA6" s="117"/>
      <c r="AB6" s="117"/>
      <c r="AC6" s="117"/>
      <c r="AD6" s="117"/>
      <c r="AE6" s="133"/>
      <c r="AP6" s="63">
        <v>1</v>
      </c>
    </row>
    <row r="7" spans="1:42" ht="12.75" customHeight="1" x14ac:dyDescent="0.15">
      <c r="A7" s="150" t="s">
        <v>73</v>
      </c>
      <c r="B7" s="119"/>
      <c r="C7" s="135"/>
      <c r="D7" s="134"/>
      <c r="E7" s="119"/>
      <c r="F7" s="119"/>
      <c r="G7" s="119"/>
      <c r="H7" s="119"/>
      <c r="I7" s="119"/>
      <c r="J7" s="119"/>
      <c r="K7" s="135"/>
      <c r="L7" s="134" t="s">
        <v>5</v>
      </c>
      <c r="M7" s="119"/>
      <c r="N7" s="135"/>
      <c r="O7" s="134"/>
      <c r="P7" s="119"/>
      <c r="Q7" s="119"/>
      <c r="R7" s="10" t="s">
        <v>46</v>
      </c>
      <c r="S7" s="119"/>
      <c r="T7" s="119"/>
      <c r="U7" s="119"/>
      <c r="V7" s="10" t="s">
        <v>47</v>
      </c>
      <c r="W7" s="119"/>
      <c r="X7" s="119"/>
      <c r="Y7" s="119"/>
      <c r="Z7" s="11" t="s">
        <v>48</v>
      </c>
      <c r="AA7" s="134" t="s">
        <v>49</v>
      </c>
      <c r="AB7" s="135"/>
      <c r="AC7" s="120"/>
      <c r="AD7" s="119"/>
      <c r="AE7" s="121"/>
    </row>
    <row r="8" spans="1:42" ht="12.75" customHeight="1" x14ac:dyDescent="0.15">
      <c r="A8" s="151"/>
      <c r="B8" s="123"/>
      <c r="C8" s="152"/>
      <c r="D8" s="122"/>
      <c r="E8" s="123"/>
      <c r="F8" s="123"/>
      <c r="G8" s="123"/>
      <c r="H8" s="123"/>
      <c r="I8" s="123"/>
      <c r="J8" s="123"/>
      <c r="K8" s="152"/>
      <c r="L8" s="136" t="s">
        <v>11</v>
      </c>
      <c r="M8" s="153"/>
      <c r="N8" s="137"/>
      <c r="O8" s="16"/>
      <c r="P8" s="5"/>
      <c r="Q8" s="5"/>
      <c r="R8" s="2" t="s">
        <v>50</v>
      </c>
      <c r="S8" s="5"/>
      <c r="T8" s="5"/>
      <c r="U8" s="5"/>
      <c r="V8" s="2" t="s">
        <v>51</v>
      </c>
      <c r="W8" s="5"/>
      <c r="X8" s="5"/>
      <c r="Y8" s="5"/>
      <c r="Z8" s="17" t="s">
        <v>52</v>
      </c>
      <c r="AA8" s="136" t="s">
        <v>53</v>
      </c>
      <c r="AB8" s="137"/>
      <c r="AC8" s="122"/>
      <c r="AD8" s="123"/>
      <c r="AE8" s="124"/>
    </row>
    <row r="9" spans="1:42" ht="12.75" customHeight="1" x14ac:dyDescent="0.15">
      <c r="A9" s="105" t="s">
        <v>33</v>
      </c>
      <c r="B9" s="106"/>
      <c r="C9" s="106"/>
      <c r="D9" s="107" t="str">
        <f>IF(D3="","",D3)</f>
        <v/>
      </c>
      <c r="E9" s="107"/>
      <c r="F9" s="107"/>
      <c r="G9" s="107"/>
      <c r="H9" s="107"/>
      <c r="I9" s="107"/>
      <c r="J9" s="107"/>
      <c r="K9" s="107"/>
      <c r="L9" s="107"/>
      <c r="M9" s="107"/>
      <c r="N9" s="10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42" ht="12.75" customHeight="1" x14ac:dyDescent="0.15">
      <c r="A10" s="111" t="s">
        <v>12</v>
      </c>
      <c r="B10" s="112"/>
      <c r="C10" s="112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10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9"/>
    </row>
    <row r="11" spans="1:42" ht="12.75" customHeight="1" x14ac:dyDescent="0.15">
      <c r="A11" s="101" t="s">
        <v>45</v>
      </c>
      <c r="B11" s="102"/>
      <c r="C11" s="102"/>
      <c r="D11" s="102"/>
      <c r="E11" s="102"/>
      <c r="F11" s="102"/>
      <c r="G11" s="24"/>
      <c r="H11" s="25"/>
      <c r="I11" s="25"/>
      <c r="J11" s="22"/>
      <c r="K11" s="22"/>
      <c r="L11" s="22"/>
      <c r="M11" s="22"/>
      <c r="N11" s="23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9"/>
    </row>
    <row r="12" spans="1:42" ht="12.75" customHeight="1" x14ac:dyDescent="0.15">
      <c r="A12" s="101" t="s">
        <v>2</v>
      </c>
      <c r="B12" s="102"/>
      <c r="C12" s="102"/>
      <c r="D12" s="102"/>
      <c r="E12" s="6" t="s">
        <v>42</v>
      </c>
      <c r="F12" s="21">
        <v>1</v>
      </c>
      <c r="G12" s="22">
        <v>2</v>
      </c>
      <c r="H12" s="22">
        <v>3</v>
      </c>
      <c r="I12" s="23">
        <v>4</v>
      </c>
      <c r="J12" s="1" t="s">
        <v>43</v>
      </c>
      <c r="K12" s="21">
        <v>1</v>
      </c>
      <c r="L12" s="22">
        <v>2</v>
      </c>
      <c r="M12" s="22">
        <v>3</v>
      </c>
      <c r="N12" s="23">
        <v>4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9"/>
    </row>
    <row r="13" spans="1:42" ht="12.75" customHeight="1" x14ac:dyDescent="0.15">
      <c r="A13" s="103" t="s">
        <v>15</v>
      </c>
      <c r="B13" s="104"/>
      <c r="C13" s="104"/>
      <c r="D13" s="104"/>
      <c r="E13" s="5" t="s">
        <v>3</v>
      </c>
      <c r="F13" s="21">
        <v>1</v>
      </c>
      <c r="G13" s="22">
        <v>2</v>
      </c>
      <c r="H13" s="22">
        <v>3</v>
      </c>
      <c r="I13" s="23">
        <v>4</v>
      </c>
      <c r="J13" s="4" t="s">
        <v>4</v>
      </c>
      <c r="K13" s="21">
        <v>1</v>
      </c>
      <c r="L13" s="22">
        <v>2</v>
      </c>
      <c r="M13" s="22">
        <v>3</v>
      </c>
      <c r="N13" s="23">
        <v>4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9"/>
    </row>
    <row r="14" spans="1:42" ht="12.75" customHeight="1" x14ac:dyDescent="0.15">
      <c r="A14" s="98" t="s">
        <v>60</v>
      </c>
      <c r="B14" s="99"/>
      <c r="C14" s="99"/>
      <c r="D14" s="99"/>
      <c r="E14" s="99"/>
      <c r="F14" s="99"/>
      <c r="G14" s="100"/>
      <c r="H14" s="34" t="s">
        <v>56</v>
      </c>
      <c r="I14" s="34" t="s">
        <v>57</v>
      </c>
      <c r="J14" s="98" t="s">
        <v>58</v>
      </c>
      <c r="K14" s="99"/>
      <c r="L14" s="99"/>
      <c r="M14" s="99"/>
      <c r="N14" s="100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9"/>
    </row>
    <row r="15" spans="1:42" ht="12.75" customHeight="1" x14ac:dyDescent="0.15">
      <c r="A15" s="29">
        <v>1</v>
      </c>
      <c r="B15" s="92" t="str">
        <f>IF(メンバー入力!B6="","",IF($AP$6=1,メンバー入力!B6,""))</f>
        <v/>
      </c>
      <c r="C15" s="92"/>
      <c r="D15" s="92"/>
      <c r="E15" s="92"/>
      <c r="F15" s="92"/>
      <c r="G15" s="93"/>
      <c r="H15" s="35" t="str">
        <f>IF(メンバー入力!C6="","",IF($AP$6=1,メンバー入力!C6,""))</f>
        <v/>
      </c>
      <c r="I15" s="35"/>
      <c r="J15" s="29"/>
      <c r="K15" s="13"/>
      <c r="L15" s="13"/>
      <c r="M15" s="13"/>
      <c r="N15" s="30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9"/>
    </row>
    <row r="16" spans="1:42" ht="12.75" customHeight="1" x14ac:dyDescent="0.15">
      <c r="A16" s="29">
        <v>2</v>
      </c>
      <c r="B16" s="92" t="str">
        <f>IF(メンバー入力!B7="","",IF($AP$6=1,メンバー入力!B7,""))</f>
        <v/>
      </c>
      <c r="C16" s="92"/>
      <c r="D16" s="92"/>
      <c r="E16" s="92"/>
      <c r="F16" s="92"/>
      <c r="G16" s="93"/>
      <c r="H16" s="35" t="str">
        <f>IF(メンバー入力!C7="","",IF($AP$6=1,メンバー入力!C7,""))</f>
        <v/>
      </c>
      <c r="I16" s="35"/>
      <c r="J16" s="29"/>
      <c r="K16" s="13"/>
      <c r="L16" s="13"/>
      <c r="M16" s="13"/>
      <c r="N16" s="30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9"/>
    </row>
    <row r="17" spans="1:32" ht="12.75" customHeight="1" x14ac:dyDescent="0.15">
      <c r="A17" s="29">
        <v>3</v>
      </c>
      <c r="B17" s="92" t="str">
        <f>IF(メンバー入力!B8="","",IF($AP$6=1,メンバー入力!B8,""))</f>
        <v/>
      </c>
      <c r="C17" s="92"/>
      <c r="D17" s="92"/>
      <c r="E17" s="92"/>
      <c r="F17" s="92"/>
      <c r="G17" s="93"/>
      <c r="H17" s="35" t="str">
        <f>IF(メンバー入力!C8="","",IF($AP$6=1,メンバー入力!C8,""))</f>
        <v/>
      </c>
      <c r="I17" s="35"/>
      <c r="J17" s="29"/>
      <c r="K17" s="13"/>
      <c r="L17" s="13"/>
      <c r="M17" s="13"/>
      <c r="N17" s="30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9"/>
    </row>
    <row r="18" spans="1:32" ht="12.75" customHeight="1" x14ac:dyDescent="0.15">
      <c r="A18" s="29">
        <v>4</v>
      </c>
      <c r="B18" s="92" t="str">
        <f>IF(メンバー入力!B9="","",IF($AP$6=1,メンバー入力!B9,""))</f>
        <v/>
      </c>
      <c r="C18" s="92"/>
      <c r="D18" s="92"/>
      <c r="E18" s="92"/>
      <c r="F18" s="92"/>
      <c r="G18" s="93"/>
      <c r="H18" s="35" t="str">
        <f>IF(メンバー入力!C9="","",IF($AP$6=1,メンバー入力!C9,""))</f>
        <v/>
      </c>
      <c r="I18" s="35"/>
      <c r="J18" s="29"/>
      <c r="K18" s="13"/>
      <c r="L18" s="13"/>
      <c r="M18" s="13"/>
      <c r="N18" s="30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9"/>
    </row>
    <row r="19" spans="1:32" ht="12.75" customHeight="1" x14ac:dyDescent="0.15">
      <c r="A19" s="29">
        <v>5</v>
      </c>
      <c r="B19" s="92" t="str">
        <f>IF(メンバー入力!B10="","",IF($AP$6=1,メンバー入力!B10,""))</f>
        <v/>
      </c>
      <c r="C19" s="92"/>
      <c r="D19" s="92"/>
      <c r="E19" s="92"/>
      <c r="F19" s="92"/>
      <c r="G19" s="93"/>
      <c r="H19" s="35" t="str">
        <f>IF(メンバー入力!C10="","",IF($AP$6=1,メンバー入力!C10,""))</f>
        <v/>
      </c>
      <c r="I19" s="35"/>
      <c r="J19" s="29"/>
      <c r="K19" s="13"/>
      <c r="L19" s="13"/>
      <c r="M19" s="13"/>
      <c r="N19" s="30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9"/>
    </row>
    <row r="20" spans="1:32" ht="12.75" customHeight="1" x14ac:dyDescent="0.15">
      <c r="A20" s="29">
        <v>6</v>
      </c>
      <c r="B20" s="92" t="str">
        <f>IF(メンバー入力!B11="","",IF($AP$6=1,メンバー入力!B11,""))</f>
        <v/>
      </c>
      <c r="C20" s="92"/>
      <c r="D20" s="92"/>
      <c r="E20" s="92"/>
      <c r="F20" s="92"/>
      <c r="G20" s="93"/>
      <c r="H20" s="35" t="str">
        <f>IF(メンバー入力!C11="","",IF($AP$6=1,メンバー入力!C11,""))</f>
        <v/>
      </c>
      <c r="I20" s="35"/>
      <c r="J20" s="29"/>
      <c r="K20" s="13"/>
      <c r="L20" s="13"/>
      <c r="M20" s="13"/>
      <c r="N20" s="30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9"/>
    </row>
    <row r="21" spans="1:32" ht="12.75" customHeight="1" x14ac:dyDescent="0.15">
      <c r="A21" s="29">
        <v>7</v>
      </c>
      <c r="B21" s="92" t="str">
        <f>IF(メンバー入力!B12="","",IF($AP$6=1,メンバー入力!B12,""))</f>
        <v/>
      </c>
      <c r="C21" s="92"/>
      <c r="D21" s="92"/>
      <c r="E21" s="92"/>
      <c r="F21" s="92"/>
      <c r="G21" s="93"/>
      <c r="H21" s="35" t="str">
        <f>IF(メンバー入力!C12="","",IF($AP$6=1,メンバー入力!C12,""))</f>
        <v/>
      </c>
      <c r="I21" s="35"/>
      <c r="J21" s="29"/>
      <c r="K21" s="13"/>
      <c r="L21" s="13"/>
      <c r="M21" s="13"/>
      <c r="N21" s="30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9"/>
    </row>
    <row r="22" spans="1:32" ht="12.75" customHeight="1" x14ac:dyDescent="0.15">
      <c r="A22" s="29">
        <v>8</v>
      </c>
      <c r="B22" s="92" t="str">
        <f>IF(メンバー入力!B13="","",IF($AP$6=1,メンバー入力!B13,""))</f>
        <v/>
      </c>
      <c r="C22" s="92"/>
      <c r="D22" s="92"/>
      <c r="E22" s="92"/>
      <c r="F22" s="92"/>
      <c r="G22" s="93"/>
      <c r="H22" s="35" t="str">
        <f>IF(メンバー入力!C13="","",IF($AP$6=1,メンバー入力!C13,""))</f>
        <v/>
      </c>
      <c r="I22" s="35"/>
      <c r="J22" s="29"/>
      <c r="K22" s="13"/>
      <c r="L22" s="13"/>
      <c r="M22" s="13"/>
      <c r="N22" s="30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9"/>
    </row>
    <row r="23" spans="1:32" ht="12.75" customHeight="1" x14ac:dyDescent="0.15">
      <c r="A23" s="29">
        <v>9</v>
      </c>
      <c r="B23" s="92" t="str">
        <f>IF(メンバー入力!B14="","",IF($AP$6=1,メンバー入力!B14,""))</f>
        <v/>
      </c>
      <c r="C23" s="92"/>
      <c r="D23" s="92"/>
      <c r="E23" s="92"/>
      <c r="F23" s="92"/>
      <c r="G23" s="93"/>
      <c r="H23" s="35" t="str">
        <f>IF(メンバー入力!C14="","",IF($AP$6=1,メンバー入力!C14,""))</f>
        <v/>
      </c>
      <c r="I23" s="35"/>
      <c r="J23" s="29"/>
      <c r="K23" s="13"/>
      <c r="L23" s="13"/>
      <c r="M23" s="13"/>
      <c r="N23" s="30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9"/>
    </row>
    <row r="24" spans="1:32" ht="12.75" customHeight="1" x14ac:dyDescent="0.15">
      <c r="A24" s="29">
        <v>10</v>
      </c>
      <c r="B24" s="92" t="str">
        <f>IF(メンバー入力!B15="","",IF($AP$6=1,メンバー入力!B15,""))</f>
        <v/>
      </c>
      <c r="C24" s="92"/>
      <c r="D24" s="92"/>
      <c r="E24" s="92"/>
      <c r="F24" s="92"/>
      <c r="G24" s="93"/>
      <c r="H24" s="35" t="str">
        <f>IF(メンバー入力!C15="","",IF($AP$6=1,メンバー入力!C15,""))</f>
        <v/>
      </c>
      <c r="I24" s="35"/>
      <c r="J24" s="29"/>
      <c r="K24" s="13"/>
      <c r="L24" s="13"/>
      <c r="M24" s="13"/>
      <c r="N24" s="30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9"/>
    </row>
    <row r="25" spans="1:32" ht="12.75" customHeight="1" x14ac:dyDescent="0.15">
      <c r="A25" s="29">
        <v>11</v>
      </c>
      <c r="B25" s="92" t="str">
        <f>IF(メンバー入力!B16="","",IF($AP$6=1,メンバー入力!B16,""))</f>
        <v/>
      </c>
      <c r="C25" s="92"/>
      <c r="D25" s="92"/>
      <c r="E25" s="92"/>
      <c r="F25" s="92"/>
      <c r="G25" s="93"/>
      <c r="H25" s="35" t="str">
        <f>IF(メンバー入力!C16="","",IF($AP$6=1,メンバー入力!C16,""))</f>
        <v/>
      </c>
      <c r="I25" s="35"/>
      <c r="J25" s="29"/>
      <c r="K25" s="13"/>
      <c r="L25" s="13"/>
      <c r="M25" s="13"/>
      <c r="N25" s="30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9"/>
    </row>
    <row r="26" spans="1:32" ht="12.75" customHeight="1" x14ac:dyDescent="0.15">
      <c r="A26" s="29">
        <v>12</v>
      </c>
      <c r="B26" s="92" t="str">
        <f>IF(メンバー入力!B17="","",IF($AP$6=1,メンバー入力!B17,""))</f>
        <v/>
      </c>
      <c r="C26" s="92"/>
      <c r="D26" s="92"/>
      <c r="E26" s="92"/>
      <c r="F26" s="92"/>
      <c r="G26" s="93"/>
      <c r="H26" s="35" t="str">
        <f>IF(メンバー入力!C17="","",IF($AP$6=1,メンバー入力!C17,""))</f>
        <v/>
      </c>
      <c r="I26" s="35"/>
      <c r="J26" s="29"/>
      <c r="K26" s="13"/>
      <c r="L26" s="13"/>
      <c r="M26" s="13"/>
      <c r="N26" s="30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9"/>
    </row>
    <row r="27" spans="1:32" ht="12.75" customHeight="1" x14ac:dyDescent="0.15">
      <c r="A27" s="29">
        <v>13</v>
      </c>
      <c r="B27" s="92" t="str">
        <f>IF(メンバー入力!B18="","",IF($AP$6=1,メンバー入力!B18,""))</f>
        <v/>
      </c>
      <c r="C27" s="92"/>
      <c r="D27" s="92"/>
      <c r="E27" s="92"/>
      <c r="F27" s="92"/>
      <c r="G27" s="93"/>
      <c r="H27" s="35" t="str">
        <f>IF(メンバー入力!C18="","",IF($AP$6=1,メンバー入力!C18,""))</f>
        <v/>
      </c>
      <c r="I27" s="35"/>
      <c r="J27" s="29"/>
      <c r="K27" s="13"/>
      <c r="L27" s="13"/>
      <c r="M27" s="13"/>
      <c r="N27" s="30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9"/>
    </row>
    <row r="28" spans="1:32" ht="12.75" customHeight="1" x14ac:dyDescent="0.15">
      <c r="A28" s="29">
        <v>14</v>
      </c>
      <c r="B28" s="92" t="str">
        <f>IF(メンバー入力!B19="","",IF($AP$6=1,メンバー入力!B19,""))</f>
        <v/>
      </c>
      <c r="C28" s="92"/>
      <c r="D28" s="92"/>
      <c r="E28" s="92"/>
      <c r="F28" s="92"/>
      <c r="G28" s="93"/>
      <c r="H28" s="35" t="str">
        <f>IF(メンバー入力!C19="","",IF($AP$6=1,メンバー入力!C19,""))</f>
        <v/>
      </c>
      <c r="I28" s="35"/>
      <c r="J28" s="29"/>
      <c r="K28" s="13"/>
      <c r="L28" s="13"/>
      <c r="M28" s="13"/>
      <c r="N28" s="30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9"/>
    </row>
    <row r="29" spans="1:32" ht="12.75" customHeight="1" x14ac:dyDescent="0.15">
      <c r="A29" s="29">
        <v>15</v>
      </c>
      <c r="B29" s="92" t="str">
        <f>IF(メンバー入力!B20="","",IF($AP$6=1,メンバー入力!B20,""))</f>
        <v/>
      </c>
      <c r="C29" s="92"/>
      <c r="D29" s="92"/>
      <c r="E29" s="92"/>
      <c r="F29" s="92"/>
      <c r="G29" s="93"/>
      <c r="H29" s="35" t="str">
        <f>IF(メンバー入力!C20="","",IF($AP$6=1,メンバー入力!C20,""))</f>
        <v/>
      </c>
      <c r="I29" s="35"/>
      <c r="J29" s="29"/>
      <c r="K29" s="13"/>
      <c r="L29" s="13"/>
      <c r="M29" s="13"/>
      <c r="N29" s="30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9"/>
    </row>
    <row r="30" spans="1:32" ht="12.75" customHeight="1" x14ac:dyDescent="0.15">
      <c r="A30" s="29">
        <v>16</v>
      </c>
      <c r="B30" s="92" t="str">
        <f>IF(メンバー入力!B21="","",IF($AP$6=1,メンバー入力!B21,""))</f>
        <v/>
      </c>
      <c r="C30" s="92"/>
      <c r="D30" s="92"/>
      <c r="E30" s="92"/>
      <c r="F30" s="92"/>
      <c r="G30" s="93"/>
      <c r="H30" s="35" t="str">
        <f>IF(メンバー入力!C21="","",IF($AP$6=1,メンバー入力!C21,""))</f>
        <v/>
      </c>
      <c r="I30" s="35"/>
      <c r="J30" s="29"/>
      <c r="K30" s="13"/>
      <c r="L30" s="13"/>
      <c r="M30" s="13"/>
      <c r="N30" s="30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9"/>
    </row>
    <row r="31" spans="1:32" ht="12.75" customHeight="1" x14ac:dyDescent="0.15">
      <c r="A31" s="29">
        <v>17</v>
      </c>
      <c r="B31" s="92" t="str">
        <f>IF(メンバー入力!B22="","",IF($AP$6=1,メンバー入力!B22,""))</f>
        <v/>
      </c>
      <c r="C31" s="92"/>
      <c r="D31" s="92"/>
      <c r="E31" s="92"/>
      <c r="F31" s="92"/>
      <c r="G31" s="93"/>
      <c r="H31" s="35" t="str">
        <f>IF(メンバー入力!C22="","",IF($AP$6=1,メンバー入力!C22,""))</f>
        <v/>
      </c>
      <c r="I31" s="35"/>
      <c r="J31" s="29"/>
      <c r="K31" s="13"/>
      <c r="L31" s="13"/>
      <c r="M31" s="13"/>
      <c r="N31" s="30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9"/>
    </row>
    <row r="32" spans="1:32" ht="12.75" customHeight="1" x14ac:dyDescent="0.15">
      <c r="A32" s="31">
        <v>18</v>
      </c>
      <c r="B32" s="92" t="str">
        <f>IF(メンバー入力!B23="","",IF($AP$6=1,メンバー入力!B23,""))</f>
        <v/>
      </c>
      <c r="C32" s="92"/>
      <c r="D32" s="92"/>
      <c r="E32" s="92"/>
      <c r="F32" s="92"/>
      <c r="G32" s="93"/>
      <c r="H32" s="36" t="str">
        <f>IF(メンバー入力!C23="","",IF($AP$6=1,メンバー入力!C23,""))</f>
        <v/>
      </c>
      <c r="I32" s="36"/>
      <c r="J32" s="31"/>
      <c r="K32" s="32"/>
      <c r="L32" s="32"/>
      <c r="M32" s="32"/>
      <c r="N32" s="33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9"/>
    </row>
    <row r="33" spans="1:32" ht="12.75" customHeight="1" x14ac:dyDescent="0.15">
      <c r="A33" s="94" t="s">
        <v>16</v>
      </c>
      <c r="B33" s="95"/>
      <c r="C33" s="95"/>
      <c r="D33" s="95"/>
      <c r="E33" s="96" t="str">
        <f>IF(メンバー入力!B24="","",IF($AP$6=1,メンバー入力!B24,""))</f>
        <v/>
      </c>
      <c r="F33" s="96"/>
      <c r="G33" s="97"/>
      <c r="H33" s="82" t="s">
        <v>59</v>
      </c>
      <c r="I33" s="83"/>
      <c r="J33" s="83"/>
      <c r="K33" s="84"/>
      <c r="L33" s="26"/>
      <c r="M33" s="27"/>
      <c r="N33" s="2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9"/>
    </row>
    <row r="34" spans="1:32" ht="12.75" customHeight="1" x14ac:dyDescent="0.15">
      <c r="A34" s="88" t="s">
        <v>34</v>
      </c>
      <c r="B34" s="89"/>
      <c r="C34" s="89"/>
      <c r="D34" s="89"/>
      <c r="E34" s="90" t="str">
        <f>IF(メンバー入力!B25="","",IF($AP$6=1,メンバー入力!B25,""))</f>
        <v/>
      </c>
      <c r="F34" s="90"/>
      <c r="G34" s="91"/>
      <c r="H34" s="85"/>
      <c r="I34" s="86"/>
      <c r="J34" s="86"/>
      <c r="K34" s="87"/>
      <c r="L34" s="31"/>
      <c r="M34" s="32"/>
      <c r="N34" s="33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9"/>
    </row>
    <row r="35" spans="1:32" ht="12.75" customHeight="1" x14ac:dyDescent="0.15">
      <c r="A35" s="105" t="s">
        <v>65</v>
      </c>
      <c r="B35" s="106"/>
      <c r="C35" s="106"/>
      <c r="D35" s="107" t="str">
        <f>IF(S3="","",S3)</f>
        <v/>
      </c>
      <c r="E35" s="107"/>
      <c r="F35" s="107"/>
      <c r="G35" s="107"/>
      <c r="H35" s="107"/>
      <c r="I35" s="107"/>
      <c r="J35" s="107"/>
      <c r="K35" s="107"/>
      <c r="L35" s="107"/>
      <c r="M35" s="107"/>
      <c r="N35" s="10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9"/>
    </row>
    <row r="36" spans="1:32" ht="12.75" customHeight="1" x14ac:dyDescent="0.15">
      <c r="A36" s="111" t="s">
        <v>66</v>
      </c>
      <c r="B36" s="112"/>
      <c r="C36" s="112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10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9"/>
    </row>
    <row r="37" spans="1:32" ht="12.75" customHeight="1" x14ac:dyDescent="0.15">
      <c r="A37" s="101" t="s">
        <v>45</v>
      </c>
      <c r="B37" s="102"/>
      <c r="C37" s="102"/>
      <c r="D37" s="102"/>
      <c r="E37" s="102"/>
      <c r="F37" s="102"/>
      <c r="G37" s="24"/>
      <c r="H37" s="25"/>
      <c r="I37" s="25"/>
      <c r="J37" s="22"/>
      <c r="K37" s="22"/>
      <c r="L37" s="22"/>
      <c r="M37" s="22"/>
      <c r="N37" s="23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9"/>
    </row>
    <row r="38" spans="1:32" ht="12.75" customHeight="1" x14ac:dyDescent="0.15">
      <c r="A38" s="101" t="s">
        <v>2</v>
      </c>
      <c r="B38" s="102"/>
      <c r="C38" s="102"/>
      <c r="D38" s="102"/>
      <c r="E38" s="6" t="s">
        <v>42</v>
      </c>
      <c r="F38" s="21">
        <v>1</v>
      </c>
      <c r="G38" s="22">
        <v>2</v>
      </c>
      <c r="H38" s="22">
        <v>3</v>
      </c>
      <c r="I38" s="23">
        <v>4</v>
      </c>
      <c r="J38" s="37" t="s">
        <v>43</v>
      </c>
      <c r="K38" s="21">
        <v>1</v>
      </c>
      <c r="L38" s="22">
        <v>2</v>
      </c>
      <c r="M38" s="22">
        <v>3</v>
      </c>
      <c r="N38" s="23">
        <v>4</v>
      </c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9"/>
    </row>
    <row r="39" spans="1:32" ht="12.75" customHeight="1" x14ac:dyDescent="0.15">
      <c r="A39" s="103" t="s">
        <v>15</v>
      </c>
      <c r="B39" s="104"/>
      <c r="C39" s="104"/>
      <c r="D39" s="104"/>
      <c r="E39" s="5" t="s">
        <v>3</v>
      </c>
      <c r="F39" s="21">
        <v>1</v>
      </c>
      <c r="G39" s="22">
        <v>2</v>
      </c>
      <c r="H39" s="22">
        <v>3</v>
      </c>
      <c r="I39" s="23">
        <v>4</v>
      </c>
      <c r="J39" s="7" t="s">
        <v>4</v>
      </c>
      <c r="K39" s="21">
        <v>1</v>
      </c>
      <c r="L39" s="22">
        <v>2</v>
      </c>
      <c r="M39" s="22">
        <v>3</v>
      </c>
      <c r="N39" s="23">
        <v>4</v>
      </c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9"/>
    </row>
    <row r="40" spans="1:32" ht="12.75" customHeight="1" x14ac:dyDescent="0.15">
      <c r="A40" s="98" t="s">
        <v>60</v>
      </c>
      <c r="B40" s="99"/>
      <c r="C40" s="99"/>
      <c r="D40" s="99"/>
      <c r="E40" s="99"/>
      <c r="F40" s="99"/>
      <c r="G40" s="100"/>
      <c r="H40" s="34" t="s">
        <v>56</v>
      </c>
      <c r="I40" s="34" t="s">
        <v>57</v>
      </c>
      <c r="J40" s="98" t="s">
        <v>58</v>
      </c>
      <c r="K40" s="99"/>
      <c r="L40" s="99"/>
      <c r="M40" s="99"/>
      <c r="N40" s="100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9"/>
    </row>
    <row r="41" spans="1:32" ht="12.75" customHeight="1" x14ac:dyDescent="0.15">
      <c r="A41" s="29">
        <v>1</v>
      </c>
      <c r="B41" s="92" t="str">
        <f>IF(メンバー入力!B6="","",IF($AP$6=2,メンバー入力!B6,""))</f>
        <v/>
      </c>
      <c r="C41" s="92"/>
      <c r="D41" s="92"/>
      <c r="E41" s="92"/>
      <c r="F41" s="92"/>
      <c r="G41" s="93"/>
      <c r="H41" s="35" t="str">
        <f>IF(メンバー入力!C6="","",IF($AP$6=2,メンバー入力!C6,""))</f>
        <v/>
      </c>
      <c r="I41" s="35"/>
      <c r="J41" s="29"/>
      <c r="K41" s="13"/>
      <c r="L41" s="13"/>
      <c r="M41" s="13"/>
      <c r="N41" s="30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9"/>
    </row>
    <row r="42" spans="1:32" ht="12.75" customHeight="1" x14ac:dyDescent="0.15">
      <c r="A42" s="29">
        <v>2</v>
      </c>
      <c r="B42" s="92" t="str">
        <f>IF(メンバー入力!B7="","",IF($AP$6=2,メンバー入力!B7,""))</f>
        <v/>
      </c>
      <c r="C42" s="92"/>
      <c r="D42" s="92"/>
      <c r="E42" s="92"/>
      <c r="F42" s="92"/>
      <c r="G42" s="93"/>
      <c r="H42" s="35" t="str">
        <f>IF(メンバー入力!C7="","",IF($AP$6=2,メンバー入力!C7,""))</f>
        <v/>
      </c>
      <c r="I42" s="35"/>
      <c r="J42" s="29"/>
      <c r="K42" s="13"/>
      <c r="L42" s="13"/>
      <c r="M42" s="13"/>
      <c r="N42" s="30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9"/>
    </row>
    <row r="43" spans="1:32" ht="12.75" customHeight="1" x14ac:dyDescent="0.15">
      <c r="A43" s="29">
        <v>3</v>
      </c>
      <c r="B43" s="92" t="str">
        <f>IF(メンバー入力!B8="","",IF($AP$6=2,メンバー入力!B8,""))</f>
        <v/>
      </c>
      <c r="C43" s="92"/>
      <c r="D43" s="92"/>
      <c r="E43" s="92"/>
      <c r="F43" s="92"/>
      <c r="G43" s="93"/>
      <c r="H43" s="35" t="str">
        <f>IF(メンバー入力!C8="","",IF($AP$6=2,メンバー入力!C8,""))</f>
        <v/>
      </c>
      <c r="I43" s="35"/>
      <c r="J43" s="29"/>
      <c r="K43" s="13"/>
      <c r="L43" s="13"/>
      <c r="M43" s="13"/>
      <c r="N43" s="30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9"/>
    </row>
    <row r="44" spans="1:32" ht="12.75" customHeight="1" x14ac:dyDescent="0.15">
      <c r="A44" s="29">
        <v>4</v>
      </c>
      <c r="B44" s="92" t="str">
        <f>IF(メンバー入力!B9="","",IF($AP$6=2,メンバー入力!B9,""))</f>
        <v/>
      </c>
      <c r="C44" s="92"/>
      <c r="D44" s="92"/>
      <c r="E44" s="92"/>
      <c r="F44" s="92"/>
      <c r="G44" s="93"/>
      <c r="H44" s="35" t="str">
        <f>IF(メンバー入力!C9="","",IF($AP$6=2,メンバー入力!C9,""))</f>
        <v/>
      </c>
      <c r="I44" s="35"/>
      <c r="J44" s="29"/>
      <c r="K44" s="13"/>
      <c r="L44" s="13"/>
      <c r="M44" s="13"/>
      <c r="N44" s="30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9"/>
    </row>
    <row r="45" spans="1:32" ht="12.75" customHeight="1" x14ac:dyDescent="0.15">
      <c r="A45" s="29">
        <v>5</v>
      </c>
      <c r="B45" s="92" t="str">
        <f>IF(メンバー入力!B10="","",IF($AP$6=2,メンバー入力!B10,""))</f>
        <v/>
      </c>
      <c r="C45" s="92"/>
      <c r="D45" s="92"/>
      <c r="E45" s="92"/>
      <c r="F45" s="92"/>
      <c r="G45" s="93"/>
      <c r="H45" s="35" t="str">
        <f>IF(メンバー入力!C10="","",IF($AP$6=2,メンバー入力!C10,""))</f>
        <v/>
      </c>
      <c r="I45" s="35"/>
      <c r="J45" s="29"/>
      <c r="K45" s="13"/>
      <c r="L45" s="13"/>
      <c r="M45" s="13"/>
      <c r="N45" s="30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9"/>
    </row>
    <row r="46" spans="1:32" ht="12.75" customHeight="1" x14ac:dyDescent="0.15">
      <c r="A46" s="29">
        <v>6</v>
      </c>
      <c r="B46" s="92" t="str">
        <f>IF(メンバー入力!B11="","",IF($AP$6=2,メンバー入力!B11,""))</f>
        <v/>
      </c>
      <c r="C46" s="92"/>
      <c r="D46" s="92"/>
      <c r="E46" s="92"/>
      <c r="F46" s="92"/>
      <c r="G46" s="93"/>
      <c r="H46" s="35" t="str">
        <f>IF(メンバー入力!C11="","",IF($AP$6=2,メンバー入力!C11,""))</f>
        <v/>
      </c>
      <c r="I46" s="35"/>
      <c r="J46" s="29"/>
      <c r="K46" s="13"/>
      <c r="L46" s="13"/>
      <c r="M46" s="13"/>
      <c r="N46" s="30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9"/>
    </row>
    <row r="47" spans="1:32" ht="12.75" customHeight="1" x14ac:dyDescent="0.15">
      <c r="A47" s="29">
        <v>7</v>
      </c>
      <c r="B47" s="92" t="str">
        <f>IF(メンバー入力!B12="","",IF($AP$6=2,メンバー入力!B12,""))</f>
        <v/>
      </c>
      <c r="C47" s="92"/>
      <c r="D47" s="92"/>
      <c r="E47" s="92"/>
      <c r="F47" s="92"/>
      <c r="G47" s="93"/>
      <c r="H47" s="35" t="str">
        <f>IF(メンバー入力!C12="","",IF($AP$6=2,メンバー入力!C12,""))</f>
        <v/>
      </c>
      <c r="I47" s="35"/>
      <c r="J47" s="29"/>
      <c r="K47" s="13"/>
      <c r="L47" s="13"/>
      <c r="M47" s="13"/>
      <c r="N47" s="30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9"/>
    </row>
    <row r="48" spans="1:32" ht="12.75" customHeight="1" x14ac:dyDescent="0.15">
      <c r="A48" s="29">
        <v>8</v>
      </c>
      <c r="B48" s="92" t="str">
        <f>IF(メンバー入力!B13="","",IF($AP$6=2,メンバー入力!B13,""))</f>
        <v/>
      </c>
      <c r="C48" s="92"/>
      <c r="D48" s="92"/>
      <c r="E48" s="92"/>
      <c r="F48" s="92"/>
      <c r="G48" s="93"/>
      <c r="H48" s="35" t="str">
        <f>IF(メンバー入力!C13="","",IF($AP$6=2,メンバー入力!C13,""))</f>
        <v/>
      </c>
      <c r="I48" s="35"/>
      <c r="J48" s="29"/>
      <c r="K48" s="13"/>
      <c r="L48" s="13"/>
      <c r="M48" s="13"/>
      <c r="N48" s="30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9"/>
    </row>
    <row r="49" spans="1:32" ht="12.75" customHeight="1" x14ac:dyDescent="0.15">
      <c r="A49" s="29">
        <v>9</v>
      </c>
      <c r="B49" s="92" t="str">
        <f>IF(メンバー入力!B14="","",IF($AP$6=2,メンバー入力!B14,""))</f>
        <v/>
      </c>
      <c r="C49" s="92"/>
      <c r="D49" s="92"/>
      <c r="E49" s="92"/>
      <c r="F49" s="92"/>
      <c r="G49" s="93"/>
      <c r="H49" s="35" t="str">
        <f>IF(メンバー入力!C14="","",IF($AP$6=2,メンバー入力!C14,""))</f>
        <v/>
      </c>
      <c r="I49" s="35"/>
      <c r="J49" s="29"/>
      <c r="K49" s="13"/>
      <c r="L49" s="13"/>
      <c r="M49" s="13"/>
      <c r="N49" s="30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9"/>
    </row>
    <row r="50" spans="1:32" ht="12.75" customHeight="1" x14ac:dyDescent="0.15">
      <c r="A50" s="29">
        <v>10</v>
      </c>
      <c r="B50" s="92" t="str">
        <f>IF(メンバー入力!B15="","",IF($AP$6=2,メンバー入力!B15,""))</f>
        <v/>
      </c>
      <c r="C50" s="92"/>
      <c r="D50" s="92"/>
      <c r="E50" s="92"/>
      <c r="F50" s="92"/>
      <c r="G50" s="93"/>
      <c r="H50" s="35" t="str">
        <f>IF(メンバー入力!C15="","",IF($AP$6=2,メンバー入力!C15,""))</f>
        <v/>
      </c>
      <c r="I50" s="35"/>
      <c r="J50" s="29"/>
      <c r="K50" s="13"/>
      <c r="L50" s="13"/>
      <c r="M50" s="13"/>
      <c r="N50" s="30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9"/>
    </row>
    <row r="51" spans="1:32" ht="12.75" customHeight="1" x14ac:dyDescent="0.15">
      <c r="A51" s="29">
        <v>11</v>
      </c>
      <c r="B51" s="92" t="str">
        <f>IF(メンバー入力!B16="","",IF($AP$6=2,メンバー入力!B16,""))</f>
        <v/>
      </c>
      <c r="C51" s="92"/>
      <c r="D51" s="92"/>
      <c r="E51" s="92"/>
      <c r="F51" s="92"/>
      <c r="G51" s="93"/>
      <c r="H51" s="35" t="str">
        <f>IF(メンバー入力!C16="","",IF($AP$6=2,メンバー入力!C16,""))</f>
        <v/>
      </c>
      <c r="I51" s="35"/>
      <c r="J51" s="29"/>
      <c r="K51" s="13"/>
      <c r="L51" s="13"/>
      <c r="M51" s="13"/>
      <c r="N51" s="30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9"/>
    </row>
    <row r="52" spans="1:32" ht="12.75" customHeight="1" x14ac:dyDescent="0.15">
      <c r="A52" s="29">
        <v>12</v>
      </c>
      <c r="B52" s="92" t="str">
        <f>IF(メンバー入力!B17="","",IF($AP$6=2,メンバー入力!B17,""))</f>
        <v/>
      </c>
      <c r="C52" s="92"/>
      <c r="D52" s="92"/>
      <c r="E52" s="92"/>
      <c r="F52" s="92"/>
      <c r="G52" s="93"/>
      <c r="H52" s="35" t="str">
        <f>IF(メンバー入力!C17="","",IF($AP$6=2,メンバー入力!C17,""))</f>
        <v/>
      </c>
      <c r="I52" s="35"/>
      <c r="J52" s="29"/>
      <c r="K52" s="13"/>
      <c r="L52" s="13"/>
      <c r="M52" s="13"/>
      <c r="N52" s="30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9"/>
    </row>
    <row r="53" spans="1:32" ht="12.75" customHeight="1" x14ac:dyDescent="0.15">
      <c r="A53" s="29">
        <v>13</v>
      </c>
      <c r="B53" s="92" t="str">
        <f>IF(メンバー入力!B18="","",IF($AP$6=2,メンバー入力!B18,""))</f>
        <v/>
      </c>
      <c r="C53" s="92"/>
      <c r="D53" s="92"/>
      <c r="E53" s="92"/>
      <c r="F53" s="92"/>
      <c r="G53" s="93"/>
      <c r="H53" s="35" t="str">
        <f>IF(メンバー入力!C18="","",IF($AP$6=2,メンバー入力!C18,""))</f>
        <v/>
      </c>
      <c r="I53" s="35"/>
      <c r="J53" s="29"/>
      <c r="K53" s="13"/>
      <c r="L53" s="13"/>
      <c r="M53" s="13"/>
      <c r="N53" s="30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9"/>
    </row>
    <row r="54" spans="1:32" ht="12.75" customHeight="1" x14ac:dyDescent="0.15">
      <c r="A54" s="29">
        <v>14</v>
      </c>
      <c r="B54" s="92" t="str">
        <f>IF(メンバー入力!B19="","",IF($AP$6=2,メンバー入力!B19,""))</f>
        <v/>
      </c>
      <c r="C54" s="92"/>
      <c r="D54" s="92"/>
      <c r="E54" s="92"/>
      <c r="F54" s="92"/>
      <c r="G54" s="93"/>
      <c r="H54" s="35" t="str">
        <f>IF(メンバー入力!C19="","",IF($AP$6=2,メンバー入力!C19,""))</f>
        <v/>
      </c>
      <c r="I54" s="35"/>
      <c r="J54" s="29"/>
      <c r="K54" s="13"/>
      <c r="L54" s="13"/>
      <c r="M54" s="13"/>
      <c r="N54" s="30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9"/>
    </row>
    <row r="55" spans="1:32" ht="12.75" customHeight="1" x14ac:dyDescent="0.15">
      <c r="A55" s="29">
        <v>15</v>
      </c>
      <c r="B55" s="92" t="str">
        <f>IF(メンバー入力!B20="","",IF($AP$6=2,メンバー入力!B20,""))</f>
        <v/>
      </c>
      <c r="C55" s="92"/>
      <c r="D55" s="92"/>
      <c r="E55" s="92"/>
      <c r="F55" s="92"/>
      <c r="G55" s="93"/>
      <c r="H55" s="35" t="str">
        <f>IF(メンバー入力!C20="","",IF($AP$6=2,メンバー入力!C20,""))</f>
        <v/>
      </c>
      <c r="I55" s="35"/>
      <c r="J55" s="29"/>
      <c r="K55" s="13"/>
      <c r="L55" s="13"/>
      <c r="M55" s="13"/>
      <c r="N55" s="30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9"/>
    </row>
    <row r="56" spans="1:32" ht="12.75" customHeight="1" x14ac:dyDescent="0.15">
      <c r="A56" s="29">
        <v>16</v>
      </c>
      <c r="B56" s="92" t="str">
        <f>IF(メンバー入力!B21="","",IF($AP$6=2,メンバー入力!B21,""))</f>
        <v/>
      </c>
      <c r="C56" s="92"/>
      <c r="D56" s="92"/>
      <c r="E56" s="92"/>
      <c r="F56" s="92"/>
      <c r="G56" s="93"/>
      <c r="H56" s="35" t="str">
        <f>IF(メンバー入力!C21="","",IF($AP$6=2,メンバー入力!C21,""))</f>
        <v/>
      </c>
      <c r="I56" s="35"/>
      <c r="J56" s="29"/>
      <c r="K56" s="13"/>
      <c r="L56" s="13"/>
      <c r="M56" s="13"/>
      <c r="N56" s="30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9"/>
    </row>
    <row r="57" spans="1:32" ht="12.75" customHeight="1" x14ac:dyDescent="0.15">
      <c r="A57" s="29">
        <v>17</v>
      </c>
      <c r="B57" s="92" t="str">
        <f>IF(メンバー入力!B22="","",IF($AP$6=2,メンバー入力!B22,""))</f>
        <v/>
      </c>
      <c r="C57" s="92"/>
      <c r="D57" s="92"/>
      <c r="E57" s="92"/>
      <c r="F57" s="92"/>
      <c r="G57" s="93"/>
      <c r="H57" s="35" t="str">
        <f>IF(メンバー入力!C22="","",IF($AP$6=2,メンバー入力!C22,""))</f>
        <v/>
      </c>
      <c r="I57" s="35"/>
      <c r="J57" s="29"/>
      <c r="K57" s="13"/>
      <c r="L57" s="13"/>
      <c r="M57" s="13"/>
      <c r="N57" s="30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9"/>
    </row>
    <row r="58" spans="1:32" ht="12.75" customHeight="1" x14ac:dyDescent="0.15">
      <c r="A58" s="31">
        <v>18</v>
      </c>
      <c r="B58" s="92" t="str">
        <f>IF(メンバー入力!B23="","",IF($AP$6=2,メンバー入力!B23,""))</f>
        <v/>
      </c>
      <c r="C58" s="92"/>
      <c r="D58" s="92"/>
      <c r="E58" s="92"/>
      <c r="F58" s="92"/>
      <c r="G58" s="93"/>
      <c r="H58" s="36" t="str">
        <f>IF(メンバー入力!C23="","",IF($AP$6=2,メンバー入力!C23,""))</f>
        <v/>
      </c>
      <c r="I58" s="36"/>
      <c r="J58" s="31"/>
      <c r="K58" s="32"/>
      <c r="L58" s="32"/>
      <c r="M58" s="32"/>
      <c r="N58" s="33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9"/>
    </row>
    <row r="59" spans="1:32" ht="12.75" customHeight="1" x14ac:dyDescent="0.15">
      <c r="A59" s="94" t="s">
        <v>16</v>
      </c>
      <c r="B59" s="95"/>
      <c r="C59" s="95"/>
      <c r="D59" s="95"/>
      <c r="E59" s="96" t="str">
        <f>IF(メンバー入力!B24="","",IF($AP$6=2,メンバー入力!B24,""))</f>
        <v/>
      </c>
      <c r="F59" s="96"/>
      <c r="G59" s="97"/>
      <c r="H59" s="82" t="s">
        <v>59</v>
      </c>
      <c r="I59" s="83"/>
      <c r="J59" s="83"/>
      <c r="K59" s="84"/>
      <c r="L59" s="26"/>
      <c r="M59" s="27"/>
      <c r="N59" s="2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9"/>
    </row>
    <row r="60" spans="1:32" ht="12.75" customHeight="1" x14ac:dyDescent="0.15">
      <c r="A60" s="88" t="s">
        <v>34</v>
      </c>
      <c r="B60" s="89"/>
      <c r="C60" s="89"/>
      <c r="D60" s="89"/>
      <c r="E60" s="90" t="str">
        <f>IF(メンバー入力!B25="","",IF($AP$6=2,メンバー入力!B25,""))</f>
        <v/>
      </c>
      <c r="F60" s="90"/>
      <c r="G60" s="91"/>
      <c r="H60" s="85"/>
      <c r="I60" s="86"/>
      <c r="J60" s="86"/>
      <c r="K60" s="87"/>
      <c r="L60" s="31"/>
      <c r="M60" s="32"/>
      <c r="N60" s="33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9"/>
    </row>
    <row r="61" spans="1:32" ht="15" customHeight="1" x14ac:dyDescent="0.15">
      <c r="A61" s="80" t="s">
        <v>61</v>
      </c>
      <c r="B61" s="81"/>
      <c r="C61" s="81"/>
      <c r="D61" s="81"/>
      <c r="E61" s="81"/>
      <c r="F61" s="81"/>
      <c r="G61" s="81"/>
      <c r="H61" s="74"/>
      <c r="I61" s="74"/>
      <c r="J61" s="74"/>
      <c r="K61" s="74"/>
      <c r="L61" s="74"/>
      <c r="M61" s="74"/>
      <c r="N61" s="75"/>
      <c r="O61" s="82" t="s">
        <v>44</v>
      </c>
      <c r="P61" s="83"/>
      <c r="Q61" s="83"/>
      <c r="R61" s="83"/>
      <c r="S61" s="81" t="s">
        <v>6</v>
      </c>
      <c r="T61" s="81"/>
      <c r="U61" s="81"/>
      <c r="V61" s="81"/>
      <c r="W61" s="81"/>
      <c r="X61" s="38" t="s">
        <v>17</v>
      </c>
      <c r="Y61" s="74"/>
      <c r="Z61" s="74"/>
      <c r="AA61" s="74" t="s">
        <v>18</v>
      </c>
      <c r="AB61" s="74"/>
      <c r="AC61" s="74"/>
      <c r="AD61" s="74"/>
      <c r="AE61" s="39" t="s">
        <v>19</v>
      </c>
      <c r="AF61" s="9"/>
    </row>
    <row r="62" spans="1:32" ht="15" customHeight="1" x14ac:dyDescent="0.15">
      <c r="A62" s="70" t="s">
        <v>62</v>
      </c>
      <c r="B62" s="71"/>
      <c r="C62" s="71"/>
      <c r="D62" s="71"/>
      <c r="E62" s="71"/>
      <c r="F62" s="71"/>
      <c r="G62" s="71"/>
      <c r="H62" s="76"/>
      <c r="I62" s="76"/>
      <c r="J62" s="76"/>
      <c r="K62" s="76"/>
      <c r="L62" s="76"/>
      <c r="M62" s="76"/>
      <c r="N62" s="77"/>
      <c r="O62" s="139"/>
      <c r="P62" s="140"/>
      <c r="Q62" s="140"/>
      <c r="R62" s="140"/>
      <c r="S62" s="71" t="s">
        <v>7</v>
      </c>
      <c r="T62" s="71"/>
      <c r="U62" s="71"/>
      <c r="V62" s="71"/>
      <c r="W62" s="71"/>
      <c r="X62" s="12" t="s">
        <v>20</v>
      </c>
      <c r="Y62" s="76"/>
      <c r="Z62" s="76"/>
      <c r="AA62" s="76" t="s">
        <v>21</v>
      </c>
      <c r="AB62" s="76"/>
      <c r="AC62" s="76"/>
      <c r="AD62" s="76"/>
      <c r="AE62" s="18" t="s">
        <v>22</v>
      </c>
      <c r="AF62" s="9"/>
    </row>
    <row r="63" spans="1:32" ht="15" customHeight="1" x14ac:dyDescent="0.15">
      <c r="A63" s="70" t="s">
        <v>63</v>
      </c>
      <c r="B63" s="71"/>
      <c r="C63" s="71"/>
      <c r="D63" s="71"/>
      <c r="E63" s="71"/>
      <c r="F63" s="71"/>
      <c r="G63" s="71"/>
      <c r="H63" s="76"/>
      <c r="I63" s="76"/>
      <c r="J63" s="76"/>
      <c r="K63" s="76"/>
      <c r="L63" s="76"/>
      <c r="M63" s="76"/>
      <c r="N63" s="77"/>
      <c r="O63" s="139"/>
      <c r="P63" s="140"/>
      <c r="Q63" s="140"/>
      <c r="R63" s="140"/>
      <c r="S63" s="71" t="s">
        <v>8</v>
      </c>
      <c r="T63" s="71"/>
      <c r="U63" s="71"/>
      <c r="V63" s="71"/>
      <c r="W63" s="71"/>
      <c r="X63" s="12" t="s">
        <v>23</v>
      </c>
      <c r="Y63" s="76"/>
      <c r="Z63" s="76"/>
      <c r="AA63" s="76" t="s">
        <v>24</v>
      </c>
      <c r="AB63" s="76"/>
      <c r="AC63" s="76"/>
      <c r="AD63" s="76"/>
      <c r="AE63" s="18" t="s">
        <v>25</v>
      </c>
      <c r="AF63" s="9"/>
    </row>
    <row r="64" spans="1:32" ht="15" customHeight="1" x14ac:dyDescent="0.15">
      <c r="A64" s="72" t="s">
        <v>64</v>
      </c>
      <c r="B64" s="73"/>
      <c r="C64" s="73"/>
      <c r="D64" s="73"/>
      <c r="E64" s="73"/>
      <c r="F64" s="73"/>
      <c r="G64" s="73"/>
      <c r="H64" s="78"/>
      <c r="I64" s="78"/>
      <c r="J64" s="78"/>
      <c r="K64" s="78"/>
      <c r="L64" s="78"/>
      <c r="M64" s="78"/>
      <c r="N64" s="79"/>
      <c r="O64" s="139"/>
      <c r="P64" s="140"/>
      <c r="Q64" s="140"/>
      <c r="R64" s="140"/>
      <c r="S64" s="71" t="s">
        <v>9</v>
      </c>
      <c r="T64" s="71"/>
      <c r="U64" s="71"/>
      <c r="V64" s="71"/>
      <c r="W64" s="71"/>
      <c r="X64" s="12" t="s">
        <v>26</v>
      </c>
      <c r="Y64" s="76"/>
      <c r="Z64" s="76"/>
      <c r="AA64" s="76" t="s">
        <v>35</v>
      </c>
      <c r="AB64" s="76"/>
      <c r="AC64" s="76"/>
      <c r="AD64" s="76"/>
      <c r="AE64" s="18" t="s">
        <v>36</v>
      </c>
      <c r="AF64" s="9"/>
    </row>
    <row r="65" spans="1:32" ht="15" customHeight="1" x14ac:dyDescent="0.15">
      <c r="A65" s="80" t="s">
        <v>70</v>
      </c>
      <c r="B65" s="81"/>
      <c r="C65" s="81"/>
      <c r="D65" s="81"/>
      <c r="E65" s="81"/>
      <c r="F65" s="81"/>
      <c r="G65" s="81"/>
      <c r="H65" s="74"/>
      <c r="I65" s="74"/>
      <c r="J65" s="74"/>
      <c r="K65" s="74"/>
      <c r="L65" s="74"/>
      <c r="M65" s="74"/>
      <c r="N65" s="75"/>
      <c r="O65" s="85"/>
      <c r="P65" s="86"/>
      <c r="Q65" s="86"/>
      <c r="R65" s="86"/>
      <c r="S65" s="73" t="s">
        <v>10</v>
      </c>
      <c r="T65" s="73"/>
      <c r="U65" s="73"/>
      <c r="V65" s="73"/>
      <c r="W65" s="73"/>
      <c r="X65" s="19" t="s">
        <v>27</v>
      </c>
      <c r="Y65" s="78"/>
      <c r="Z65" s="78"/>
      <c r="AA65" s="78" t="s">
        <v>28</v>
      </c>
      <c r="AB65" s="78"/>
      <c r="AC65" s="78"/>
      <c r="AD65" s="78"/>
      <c r="AE65" s="20" t="s">
        <v>29</v>
      </c>
      <c r="AF65" s="9"/>
    </row>
    <row r="66" spans="1:32" ht="15" customHeight="1" x14ac:dyDescent="0.15">
      <c r="A66" s="70" t="s">
        <v>71</v>
      </c>
      <c r="B66" s="71"/>
      <c r="C66" s="71"/>
      <c r="D66" s="71"/>
      <c r="E66" s="71"/>
      <c r="F66" s="71"/>
      <c r="G66" s="71"/>
      <c r="H66" s="76"/>
      <c r="I66" s="76"/>
      <c r="J66" s="76"/>
      <c r="K66" s="76"/>
      <c r="L66" s="76"/>
      <c r="M66" s="76"/>
      <c r="N66" s="77"/>
      <c r="O66" s="146" t="s">
        <v>69</v>
      </c>
      <c r="P66" s="147"/>
      <c r="Q66" s="147"/>
      <c r="R66" s="147"/>
      <c r="S66" s="147"/>
      <c r="T66" s="147"/>
      <c r="U66" s="147"/>
      <c r="V66" s="147"/>
      <c r="W66" s="147"/>
      <c r="X66" s="22" t="s">
        <v>30</v>
      </c>
      <c r="Y66" s="138" t="str">
        <f>IF(Y61="","",SUM(Y61:Z65))</f>
        <v/>
      </c>
      <c r="Z66" s="138"/>
      <c r="AA66" s="138" t="s">
        <v>31</v>
      </c>
      <c r="AB66" s="138"/>
      <c r="AC66" s="138" t="str">
        <f>IF(AC61="","",SUM(AC61:AD65))</f>
        <v/>
      </c>
      <c r="AD66" s="138"/>
      <c r="AE66" s="23" t="s">
        <v>32</v>
      </c>
      <c r="AF66" s="9"/>
    </row>
    <row r="67" spans="1:32" ht="15" customHeight="1" x14ac:dyDescent="0.15">
      <c r="A67" s="72" t="s">
        <v>72</v>
      </c>
      <c r="B67" s="73"/>
      <c r="C67" s="73"/>
      <c r="D67" s="73"/>
      <c r="E67" s="73"/>
      <c r="F67" s="73"/>
      <c r="G67" s="73"/>
      <c r="H67" s="78"/>
      <c r="I67" s="78"/>
      <c r="J67" s="78"/>
      <c r="K67" s="78"/>
      <c r="L67" s="78"/>
      <c r="M67" s="78"/>
      <c r="N67" s="79"/>
      <c r="O67" s="146" t="s">
        <v>68</v>
      </c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8"/>
      <c r="AF67" s="9"/>
    </row>
    <row r="68" spans="1:32" ht="12.75" customHeight="1" x14ac:dyDescent="0.15"/>
    <row r="69" spans="1:32" ht="12.75" customHeight="1" x14ac:dyDescent="0.15">
      <c r="P69" s="66" t="s">
        <v>41</v>
      </c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8"/>
    </row>
    <row r="70" spans="1:32" ht="12.75" customHeight="1" x14ac:dyDescent="0.15">
      <c r="P70" s="149" t="s">
        <v>13</v>
      </c>
      <c r="Q70" s="144"/>
      <c r="R70" s="143" t="s">
        <v>14</v>
      </c>
      <c r="S70" s="141"/>
      <c r="T70" s="141" t="s">
        <v>13</v>
      </c>
      <c r="U70" s="142"/>
      <c r="V70" s="143" t="s">
        <v>14</v>
      </c>
      <c r="W70" s="141"/>
      <c r="X70" s="141" t="s">
        <v>13</v>
      </c>
      <c r="Y70" s="142"/>
      <c r="Z70" s="143" t="s">
        <v>14</v>
      </c>
      <c r="AA70" s="141"/>
      <c r="AB70" s="141" t="s">
        <v>13</v>
      </c>
      <c r="AC70" s="142"/>
      <c r="AD70" s="144" t="s">
        <v>14</v>
      </c>
      <c r="AE70" s="145"/>
    </row>
    <row r="71" spans="1:32" ht="12.75" customHeight="1" x14ac:dyDescent="0.15">
      <c r="P71" s="42"/>
      <c r="Q71" s="40">
        <v>1</v>
      </c>
      <c r="R71" s="41">
        <v>1</v>
      </c>
      <c r="S71" s="46"/>
      <c r="T71" s="47"/>
      <c r="U71" s="40">
        <v>41</v>
      </c>
      <c r="V71" s="41">
        <v>41</v>
      </c>
      <c r="W71" s="46"/>
      <c r="X71" s="47"/>
      <c r="Y71" s="40">
        <v>81</v>
      </c>
      <c r="Z71" s="41">
        <v>81</v>
      </c>
      <c r="AA71" s="46"/>
      <c r="AB71" s="47"/>
      <c r="AC71" s="40">
        <v>121</v>
      </c>
      <c r="AD71" s="41">
        <v>121</v>
      </c>
      <c r="AE71" s="43"/>
    </row>
    <row r="72" spans="1:32" ht="12.75" customHeight="1" x14ac:dyDescent="0.15">
      <c r="P72" s="29"/>
      <c r="Q72" s="14">
        <v>2</v>
      </c>
      <c r="R72" s="15">
        <v>2</v>
      </c>
      <c r="S72" s="48"/>
      <c r="T72" s="49"/>
      <c r="U72" s="14">
        <v>42</v>
      </c>
      <c r="V72" s="15">
        <v>42</v>
      </c>
      <c r="W72" s="48"/>
      <c r="X72" s="49"/>
      <c r="Y72" s="14">
        <v>82</v>
      </c>
      <c r="Z72" s="15">
        <v>82</v>
      </c>
      <c r="AA72" s="48"/>
      <c r="AB72" s="49"/>
      <c r="AC72" s="14">
        <v>122</v>
      </c>
      <c r="AD72" s="15">
        <v>122</v>
      </c>
      <c r="AE72" s="30"/>
    </row>
    <row r="73" spans="1:32" ht="12.75" customHeight="1" x14ac:dyDescent="0.15">
      <c r="P73" s="29"/>
      <c r="Q73" s="14">
        <v>3</v>
      </c>
      <c r="R73" s="15">
        <v>3</v>
      </c>
      <c r="S73" s="48"/>
      <c r="T73" s="49"/>
      <c r="U73" s="14">
        <v>43</v>
      </c>
      <c r="V73" s="15">
        <v>43</v>
      </c>
      <c r="W73" s="48"/>
      <c r="X73" s="49"/>
      <c r="Y73" s="14">
        <v>83</v>
      </c>
      <c r="Z73" s="15">
        <v>83</v>
      </c>
      <c r="AA73" s="48"/>
      <c r="AB73" s="49"/>
      <c r="AC73" s="14">
        <v>123</v>
      </c>
      <c r="AD73" s="15">
        <v>123</v>
      </c>
      <c r="AE73" s="30"/>
    </row>
    <row r="74" spans="1:32" ht="12.75" customHeight="1" x14ac:dyDescent="0.15">
      <c r="P74" s="29"/>
      <c r="Q74" s="14">
        <v>4</v>
      </c>
      <c r="R74" s="15">
        <v>4</v>
      </c>
      <c r="S74" s="48"/>
      <c r="T74" s="49"/>
      <c r="U74" s="14">
        <v>44</v>
      </c>
      <c r="V74" s="15">
        <v>44</v>
      </c>
      <c r="W74" s="48"/>
      <c r="X74" s="49"/>
      <c r="Y74" s="14">
        <v>84</v>
      </c>
      <c r="Z74" s="15">
        <v>84</v>
      </c>
      <c r="AA74" s="48"/>
      <c r="AB74" s="49"/>
      <c r="AC74" s="14">
        <v>124</v>
      </c>
      <c r="AD74" s="15">
        <v>124</v>
      </c>
      <c r="AE74" s="30"/>
    </row>
    <row r="75" spans="1:32" ht="12.75" customHeight="1" x14ac:dyDescent="0.15">
      <c r="P75" s="29"/>
      <c r="Q75" s="14">
        <v>5</v>
      </c>
      <c r="R75" s="15">
        <v>5</v>
      </c>
      <c r="S75" s="48"/>
      <c r="T75" s="49"/>
      <c r="U75" s="14">
        <v>45</v>
      </c>
      <c r="V75" s="15">
        <v>45</v>
      </c>
      <c r="W75" s="48"/>
      <c r="X75" s="49"/>
      <c r="Y75" s="14">
        <v>85</v>
      </c>
      <c r="Z75" s="15">
        <v>85</v>
      </c>
      <c r="AA75" s="48"/>
      <c r="AB75" s="49"/>
      <c r="AC75" s="14">
        <v>125</v>
      </c>
      <c r="AD75" s="15">
        <v>125</v>
      </c>
      <c r="AE75" s="30"/>
    </row>
    <row r="76" spans="1:32" ht="12.75" customHeight="1" x14ac:dyDescent="0.15">
      <c r="P76" s="29"/>
      <c r="Q76" s="14">
        <v>6</v>
      </c>
      <c r="R76" s="15">
        <v>6</v>
      </c>
      <c r="S76" s="48"/>
      <c r="T76" s="49"/>
      <c r="U76" s="14">
        <v>46</v>
      </c>
      <c r="V76" s="15">
        <v>46</v>
      </c>
      <c r="W76" s="48"/>
      <c r="X76" s="49"/>
      <c r="Y76" s="14">
        <v>86</v>
      </c>
      <c r="Z76" s="15">
        <v>86</v>
      </c>
      <c r="AA76" s="48"/>
      <c r="AB76" s="49"/>
      <c r="AC76" s="14">
        <v>126</v>
      </c>
      <c r="AD76" s="15">
        <v>126</v>
      </c>
      <c r="AE76" s="30"/>
    </row>
    <row r="77" spans="1:32" ht="12.75" customHeight="1" x14ac:dyDescent="0.15">
      <c r="P77" s="29"/>
      <c r="Q77" s="14">
        <v>7</v>
      </c>
      <c r="R77" s="15">
        <v>7</v>
      </c>
      <c r="S77" s="48"/>
      <c r="T77" s="49"/>
      <c r="U77" s="14">
        <v>47</v>
      </c>
      <c r="V77" s="15">
        <v>47</v>
      </c>
      <c r="W77" s="48"/>
      <c r="X77" s="49"/>
      <c r="Y77" s="14">
        <v>87</v>
      </c>
      <c r="Z77" s="15">
        <v>87</v>
      </c>
      <c r="AA77" s="48"/>
      <c r="AB77" s="49"/>
      <c r="AC77" s="14">
        <v>127</v>
      </c>
      <c r="AD77" s="15">
        <v>127</v>
      </c>
      <c r="AE77" s="30"/>
    </row>
    <row r="78" spans="1:32" ht="12.75" customHeight="1" x14ac:dyDescent="0.15">
      <c r="P78" s="29"/>
      <c r="Q78" s="14">
        <v>8</v>
      </c>
      <c r="R78" s="15">
        <v>8</v>
      </c>
      <c r="S78" s="48"/>
      <c r="T78" s="49"/>
      <c r="U78" s="14">
        <v>48</v>
      </c>
      <c r="V78" s="15">
        <v>48</v>
      </c>
      <c r="W78" s="48"/>
      <c r="X78" s="49"/>
      <c r="Y78" s="14">
        <v>88</v>
      </c>
      <c r="Z78" s="15">
        <v>88</v>
      </c>
      <c r="AA78" s="48"/>
      <c r="AB78" s="49"/>
      <c r="AC78" s="14">
        <v>128</v>
      </c>
      <c r="AD78" s="15">
        <v>128</v>
      </c>
      <c r="AE78" s="30"/>
    </row>
    <row r="79" spans="1:32" ht="12.75" customHeight="1" x14ac:dyDescent="0.15">
      <c r="P79" s="29"/>
      <c r="Q79" s="14">
        <v>9</v>
      </c>
      <c r="R79" s="15">
        <v>9</v>
      </c>
      <c r="S79" s="48"/>
      <c r="T79" s="49"/>
      <c r="U79" s="14">
        <v>49</v>
      </c>
      <c r="V79" s="15">
        <v>49</v>
      </c>
      <c r="W79" s="48"/>
      <c r="X79" s="49"/>
      <c r="Y79" s="14">
        <v>89</v>
      </c>
      <c r="Z79" s="15">
        <v>89</v>
      </c>
      <c r="AA79" s="48"/>
      <c r="AB79" s="49"/>
      <c r="AC79" s="14">
        <v>129</v>
      </c>
      <c r="AD79" s="15">
        <v>129</v>
      </c>
      <c r="AE79" s="30"/>
    </row>
    <row r="80" spans="1:32" ht="12.75" customHeight="1" x14ac:dyDescent="0.15">
      <c r="P80" s="29"/>
      <c r="Q80" s="14">
        <v>10</v>
      </c>
      <c r="R80" s="15">
        <v>10</v>
      </c>
      <c r="S80" s="48"/>
      <c r="T80" s="49"/>
      <c r="U80" s="14">
        <v>50</v>
      </c>
      <c r="V80" s="15">
        <v>50</v>
      </c>
      <c r="W80" s="48"/>
      <c r="X80" s="49"/>
      <c r="Y80" s="14">
        <v>90</v>
      </c>
      <c r="Z80" s="15">
        <v>90</v>
      </c>
      <c r="AA80" s="48"/>
      <c r="AB80" s="49"/>
      <c r="AC80" s="14">
        <v>130</v>
      </c>
      <c r="AD80" s="15">
        <v>130</v>
      </c>
      <c r="AE80" s="30"/>
    </row>
    <row r="81" spans="16:31" ht="12.75" customHeight="1" x14ac:dyDescent="0.15">
      <c r="P81" s="29"/>
      <c r="Q81" s="14">
        <v>11</v>
      </c>
      <c r="R81" s="15">
        <v>11</v>
      </c>
      <c r="S81" s="48"/>
      <c r="T81" s="49"/>
      <c r="U81" s="14">
        <v>51</v>
      </c>
      <c r="V81" s="15">
        <v>51</v>
      </c>
      <c r="W81" s="48"/>
      <c r="X81" s="49"/>
      <c r="Y81" s="14">
        <v>91</v>
      </c>
      <c r="Z81" s="15">
        <v>91</v>
      </c>
      <c r="AA81" s="48"/>
      <c r="AB81" s="49"/>
      <c r="AC81" s="14">
        <v>131</v>
      </c>
      <c r="AD81" s="15">
        <v>131</v>
      </c>
      <c r="AE81" s="30"/>
    </row>
    <row r="82" spans="16:31" ht="12.75" customHeight="1" x14ac:dyDescent="0.15">
      <c r="P82" s="29"/>
      <c r="Q82" s="14">
        <v>12</v>
      </c>
      <c r="R82" s="15">
        <v>12</v>
      </c>
      <c r="S82" s="48"/>
      <c r="T82" s="49"/>
      <c r="U82" s="14">
        <v>52</v>
      </c>
      <c r="V82" s="15">
        <v>52</v>
      </c>
      <c r="W82" s="48"/>
      <c r="X82" s="49"/>
      <c r="Y82" s="14">
        <v>92</v>
      </c>
      <c r="Z82" s="15">
        <v>92</v>
      </c>
      <c r="AA82" s="48"/>
      <c r="AB82" s="49"/>
      <c r="AC82" s="14">
        <v>132</v>
      </c>
      <c r="AD82" s="15">
        <v>132</v>
      </c>
      <c r="AE82" s="30"/>
    </row>
    <row r="83" spans="16:31" ht="12.75" customHeight="1" x14ac:dyDescent="0.15">
      <c r="P83" s="29"/>
      <c r="Q83" s="14">
        <v>13</v>
      </c>
      <c r="R83" s="15">
        <v>13</v>
      </c>
      <c r="S83" s="48"/>
      <c r="T83" s="49"/>
      <c r="U83" s="14">
        <v>53</v>
      </c>
      <c r="V83" s="15">
        <v>53</v>
      </c>
      <c r="W83" s="48"/>
      <c r="X83" s="49"/>
      <c r="Y83" s="14">
        <v>93</v>
      </c>
      <c r="Z83" s="15">
        <v>93</v>
      </c>
      <c r="AA83" s="48"/>
      <c r="AB83" s="49"/>
      <c r="AC83" s="14">
        <v>133</v>
      </c>
      <c r="AD83" s="15">
        <v>133</v>
      </c>
      <c r="AE83" s="30"/>
    </row>
    <row r="84" spans="16:31" ht="12.75" customHeight="1" x14ac:dyDescent="0.15">
      <c r="P84" s="29"/>
      <c r="Q84" s="14">
        <v>14</v>
      </c>
      <c r="R84" s="15">
        <v>14</v>
      </c>
      <c r="S84" s="48"/>
      <c r="T84" s="49"/>
      <c r="U84" s="14">
        <v>54</v>
      </c>
      <c r="V84" s="15">
        <v>54</v>
      </c>
      <c r="W84" s="48"/>
      <c r="X84" s="49"/>
      <c r="Y84" s="14">
        <v>94</v>
      </c>
      <c r="Z84" s="15">
        <v>94</v>
      </c>
      <c r="AA84" s="48"/>
      <c r="AB84" s="49"/>
      <c r="AC84" s="14">
        <v>134</v>
      </c>
      <c r="AD84" s="15">
        <v>134</v>
      </c>
      <c r="AE84" s="30"/>
    </row>
    <row r="85" spans="16:31" ht="12.75" customHeight="1" x14ac:dyDescent="0.15">
      <c r="P85" s="29"/>
      <c r="Q85" s="14">
        <v>15</v>
      </c>
      <c r="R85" s="15">
        <v>15</v>
      </c>
      <c r="S85" s="48"/>
      <c r="T85" s="49"/>
      <c r="U85" s="14">
        <v>55</v>
      </c>
      <c r="V85" s="15">
        <v>55</v>
      </c>
      <c r="W85" s="48"/>
      <c r="X85" s="49"/>
      <c r="Y85" s="14">
        <v>95</v>
      </c>
      <c r="Z85" s="15">
        <v>95</v>
      </c>
      <c r="AA85" s="48"/>
      <c r="AB85" s="49"/>
      <c r="AC85" s="14">
        <v>135</v>
      </c>
      <c r="AD85" s="15">
        <v>135</v>
      </c>
      <c r="AE85" s="30"/>
    </row>
    <row r="86" spans="16:31" ht="12.75" customHeight="1" x14ac:dyDescent="0.15">
      <c r="P86" s="29"/>
      <c r="Q86" s="14">
        <v>16</v>
      </c>
      <c r="R86" s="15">
        <v>16</v>
      </c>
      <c r="S86" s="48"/>
      <c r="T86" s="49"/>
      <c r="U86" s="14">
        <v>56</v>
      </c>
      <c r="V86" s="15">
        <v>56</v>
      </c>
      <c r="W86" s="48"/>
      <c r="X86" s="49"/>
      <c r="Y86" s="14">
        <v>96</v>
      </c>
      <c r="Z86" s="15">
        <v>96</v>
      </c>
      <c r="AA86" s="48"/>
      <c r="AB86" s="49"/>
      <c r="AC86" s="14">
        <v>136</v>
      </c>
      <c r="AD86" s="15">
        <v>136</v>
      </c>
      <c r="AE86" s="30"/>
    </row>
    <row r="87" spans="16:31" ht="12.75" customHeight="1" x14ac:dyDescent="0.15">
      <c r="P87" s="29"/>
      <c r="Q87" s="14">
        <v>17</v>
      </c>
      <c r="R87" s="15">
        <v>17</v>
      </c>
      <c r="S87" s="48"/>
      <c r="T87" s="49"/>
      <c r="U87" s="14">
        <v>57</v>
      </c>
      <c r="V87" s="15">
        <v>57</v>
      </c>
      <c r="W87" s="48"/>
      <c r="X87" s="49"/>
      <c r="Y87" s="14">
        <v>97</v>
      </c>
      <c r="Z87" s="15">
        <v>97</v>
      </c>
      <c r="AA87" s="48"/>
      <c r="AB87" s="49"/>
      <c r="AC87" s="14">
        <v>137</v>
      </c>
      <c r="AD87" s="15">
        <v>137</v>
      </c>
      <c r="AE87" s="30"/>
    </row>
    <row r="88" spans="16:31" ht="12.75" customHeight="1" x14ac:dyDescent="0.15">
      <c r="P88" s="29"/>
      <c r="Q88" s="14">
        <v>18</v>
      </c>
      <c r="R88" s="15">
        <v>18</v>
      </c>
      <c r="S88" s="48"/>
      <c r="T88" s="49"/>
      <c r="U88" s="14">
        <v>58</v>
      </c>
      <c r="V88" s="15">
        <v>58</v>
      </c>
      <c r="W88" s="48"/>
      <c r="X88" s="49"/>
      <c r="Y88" s="14">
        <v>98</v>
      </c>
      <c r="Z88" s="15">
        <v>98</v>
      </c>
      <c r="AA88" s="48"/>
      <c r="AB88" s="49"/>
      <c r="AC88" s="14">
        <v>138</v>
      </c>
      <c r="AD88" s="15">
        <v>138</v>
      </c>
      <c r="AE88" s="30"/>
    </row>
    <row r="89" spans="16:31" ht="12.75" customHeight="1" x14ac:dyDescent="0.15">
      <c r="P89" s="29"/>
      <c r="Q89" s="14">
        <v>19</v>
      </c>
      <c r="R89" s="15">
        <v>19</v>
      </c>
      <c r="S89" s="48"/>
      <c r="T89" s="49"/>
      <c r="U89" s="14">
        <v>59</v>
      </c>
      <c r="V89" s="15">
        <v>59</v>
      </c>
      <c r="W89" s="48"/>
      <c r="X89" s="49"/>
      <c r="Y89" s="14">
        <v>99</v>
      </c>
      <c r="Z89" s="15">
        <v>99</v>
      </c>
      <c r="AA89" s="48"/>
      <c r="AB89" s="49"/>
      <c r="AC89" s="14">
        <v>139</v>
      </c>
      <c r="AD89" s="15">
        <v>139</v>
      </c>
      <c r="AE89" s="30"/>
    </row>
    <row r="90" spans="16:31" ht="12.75" customHeight="1" x14ac:dyDescent="0.15">
      <c r="P90" s="29"/>
      <c r="Q90" s="14">
        <v>20</v>
      </c>
      <c r="R90" s="15">
        <v>20</v>
      </c>
      <c r="S90" s="48"/>
      <c r="T90" s="49"/>
      <c r="U90" s="14">
        <v>60</v>
      </c>
      <c r="V90" s="15">
        <v>60</v>
      </c>
      <c r="W90" s="48"/>
      <c r="X90" s="49"/>
      <c r="Y90" s="14">
        <v>100</v>
      </c>
      <c r="Z90" s="15">
        <v>100</v>
      </c>
      <c r="AA90" s="48"/>
      <c r="AB90" s="49"/>
      <c r="AC90" s="14">
        <v>140</v>
      </c>
      <c r="AD90" s="15">
        <v>140</v>
      </c>
      <c r="AE90" s="30"/>
    </row>
    <row r="91" spans="16:31" ht="12.75" customHeight="1" x14ac:dyDescent="0.15">
      <c r="P91" s="29"/>
      <c r="Q91" s="14">
        <v>21</v>
      </c>
      <c r="R91" s="15">
        <v>21</v>
      </c>
      <c r="S91" s="48"/>
      <c r="T91" s="49"/>
      <c r="U91" s="14">
        <v>61</v>
      </c>
      <c r="V91" s="15">
        <v>61</v>
      </c>
      <c r="W91" s="48"/>
      <c r="X91" s="49"/>
      <c r="Y91" s="14">
        <v>101</v>
      </c>
      <c r="Z91" s="15">
        <v>101</v>
      </c>
      <c r="AA91" s="48"/>
      <c r="AB91" s="49"/>
      <c r="AC91" s="14">
        <v>141</v>
      </c>
      <c r="AD91" s="15">
        <v>141</v>
      </c>
      <c r="AE91" s="30"/>
    </row>
    <row r="92" spans="16:31" ht="12.75" customHeight="1" x14ac:dyDescent="0.15">
      <c r="P92" s="29"/>
      <c r="Q92" s="14">
        <v>22</v>
      </c>
      <c r="R92" s="15">
        <v>22</v>
      </c>
      <c r="S92" s="48"/>
      <c r="T92" s="49"/>
      <c r="U92" s="14">
        <v>62</v>
      </c>
      <c r="V92" s="15">
        <v>62</v>
      </c>
      <c r="W92" s="48"/>
      <c r="X92" s="49"/>
      <c r="Y92" s="14">
        <v>102</v>
      </c>
      <c r="Z92" s="15">
        <v>102</v>
      </c>
      <c r="AA92" s="48"/>
      <c r="AB92" s="49"/>
      <c r="AC92" s="14">
        <v>142</v>
      </c>
      <c r="AD92" s="15">
        <v>142</v>
      </c>
      <c r="AE92" s="30"/>
    </row>
    <row r="93" spans="16:31" ht="12.75" customHeight="1" x14ac:dyDescent="0.15">
      <c r="P93" s="29"/>
      <c r="Q93" s="14">
        <v>23</v>
      </c>
      <c r="R93" s="15">
        <v>23</v>
      </c>
      <c r="S93" s="48"/>
      <c r="T93" s="49"/>
      <c r="U93" s="14">
        <v>63</v>
      </c>
      <c r="V93" s="15">
        <v>63</v>
      </c>
      <c r="W93" s="48"/>
      <c r="X93" s="49"/>
      <c r="Y93" s="14">
        <v>103</v>
      </c>
      <c r="Z93" s="15">
        <v>103</v>
      </c>
      <c r="AA93" s="48"/>
      <c r="AB93" s="49"/>
      <c r="AC93" s="14">
        <v>143</v>
      </c>
      <c r="AD93" s="15">
        <v>143</v>
      </c>
      <c r="AE93" s="30"/>
    </row>
    <row r="94" spans="16:31" ht="12.75" customHeight="1" x14ac:dyDescent="0.15">
      <c r="P94" s="29"/>
      <c r="Q94" s="14">
        <v>24</v>
      </c>
      <c r="R94" s="15">
        <v>24</v>
      </c>
      <c r="S94" s="48"/>
      <c r="T94" s="49"/>
      <c r="U94" s="14">
        <v>64</v>
      </c>
      <c r="V94" s="15">
        <v>64</v>
      </c>
      <c r="W94" s="48"/>
      <c r="X94" s="49"/>
      <c r="Y94" s="14">
        <v>104</v>
      </c>
      <c r="Z94" s="15">
        <v>104</v>
      </c>
      <c r="AA94" s="48"/>
      <c r="AB94" s="49"/>
      <c r="AC94" s="14">
        <v>144</v>
      </c>
      <c r="AD94" s="15">
        <v>144</v>
      </c>
      <c r="AE94" s="30"/>
    </row>
    <row r="95" spans="16:31" ht="12.75" customHeight="1" x14ac:dyDescent="0.15">
      <c r="P95" s="29"/>
      <c r="Q95" s="14">
        <v>25</v>
      </c>
      <c r="R95" s="15">
        <v>25</v>
      </c>
      <c r="S95" s="48"/>
      <c r="T95" s="49"/>
      <c r="U95" s="14">
        <v>65</v>
      </c>
      <c r="V95" s="15">
        <v>65</v>
      </c>
      <c r="W95" s="48"/>
      <c r="X95" s="49"/>
      <c r="Y95" s="14">
        <v>105</v>
      </c>
      <c r="Z95" s="15">
        <v>105</v>
      </c>
      <c r="AA95" s="48"/>
      <c r="AB95" s="49"/>
      <c r="AC95" s="14">
        <v>145</v>
      </c>
      <c r="AD95" s="15">
        <v>145</v>
      </c>
      <c r="AE95" s="30"/>
    </row>
    <row r="96" spans="16:31" ht="12.75" customHeight="1" x14ac:dyDescent="0.15">
      <c r="P96" s="29"/>
      <c r="Q96" s="14">
        <v>26</v>
      </c>
      <c r="R96" s="15">
        <v>26</v>
      </c>
      <c r="S96" s="48"/>
      <c r="T96" s="49"/>
      <c r="U96" s="14">
        <v>66</v>
      </c>
      <c r="V96" s="15">
        <v>66</v>
      </c>
      <c r="W96" s="48"/>
      <c r="X96" s="49"/>
      <c r="Y96" s="14">
        <v>106</v>
      </c>
      <c r="Z96" s="15">
        <v>106</v>
      </c>
      <c r="AA96" s="48"/>
      <c r="AB96" s="49"/>
      <c r="AC96" s="14">
        <v>146</v>
      </c>
      <c r="AD96" s="15">
        <v>146</v>
      </c>
      <c r="AE96" s="30"/>
    </row>
    <row r="97" spans="16:31" ht="12.75" customHeight="1" x14ac:dyDescent="0.15">
      <c r="P97" s="29"/>
      <c r="Q97" s="14">
        <v>27</v>
      </c>
      <c r="R97" s="15">
        <v>27</v>
      </c>
      <c r="S97" s="48"/>
      <c r="T97" s="49"/>
      <c r="U97" s="14">
        <v>67</v>
      </c>
      <c r="V97" s="15">
        <v>67</v>
      </c>
      <c r="W97" s="48"/>
      <c r="X97" s="49"/>
      <c r="Y97" s="14">
        <v>107</v>
      </c>
      <c r="Z97" s="15">
        <v>107</v>
      </c>
      <c r="AA97" s="48"/>
      <c r="AB97" s="49"/>
      <c r="AC97" s="14">
        <v>147</v>
      </c>
      <c r="AD97" s="15">
        <v>147</v>
      </c>
      <c r="AE97" s="30"/>
    </row>
    <row r="98" spans="16:31" ht="12.75" customHeight="1" x14ac:dyDescent="0.15">
      <c r="P98" s="29"/>
      <c r="Q98" s="14">
        <v>28</v>
      </c>
      <c r="R98" s="15">
        <v>28</v>
      </c>
      <c r="S98" s="48"/>
      <c r="T98" s="49"/>
      <c r="U98" s="14">
        <v>68</v>
      </c>
      <c r="V98" s="15">
        <v>68</v>
      </c>
      <c r="W98" s="48"/>
      <c r="X98" s="49"/>
      <c r="Y98" s="14">
        <v>108</v>
      </c>
      <c r="Z98" s="15">
        <v>108</v>
      </c>
      <c r="AA98" s="48"/>
      <c r="AB98" s="49"/>
      <c r="AC98" s="14">
        <v>148</v>
      </c>
      <c r="AD98" s="15">
        <v>148</v>
      </c>
      <c r="AE98" s="30"/>
    </row>
    <row r="99" spans="16:31" ht="12.75" customHeight="1" x14ac:dyDescent="0.15">
      <c r="P99" s="29"/>
      <c r="Q99" s="14">
        <v>29</v>
      </c>
      <c r="R99" s="15">
        <v>29</v>
      </c>
      <c r="S99" s="48"/>
      <c r="T99" s="49"/>
      <c r="U99" s="14">
        <v>69</v>
      </c>
      <c r="V99" s="15">
        <v>69</v>
      </c>
      <c r="W99" s="48"/>
      <c r="X99" s="49"/>
      <c r="Y99" s="14">
        <v>109</v>
      </c>
      <c r="Z99" s="15">
        <v>109</v>
      </c>
      <c r="AA99" s="48"/>
      <c r="AB99" s="49"/>
      <c r="AC99" s="14">
        <v>149</v>
      </c>
      <c r="AD99" s="15">
        <v>149</v>
      </c>
      <c r="AE99" s="30"/>
    </row>
    <row r="100" spans="16:31" ht="12.75" customHeight="1" x14ac:dyDescent="0.15">
      <c r="P100" s="29"/>
      <c r="Q100" s="14">
        <v>30</v>
      </c>
      <c r="R100" s="15">
        <v>30</v>
      </c>
      <c r="S100" s="48"/>
      <c r="T100" s="49"/>
      <c r="U100" s="14">
        <v>70</v>
      </c>
      <c r="V100" s="15">
        <v>70</v>
      </c>
      <c r="W100" s="48"/>
      <c r="X100" s="49"/>
      <c r="Y100" s="14">
        <v>110</v>
      </c>
      <c r="Z100" s="15">
        <v>110</v>
      </c>
      <c r="AA100" s="48"/>
      <c r="AB100" s="49"/>
      <c r="AC100" s="14">
        <v>150</v>
      </c>
      <c r="AD100" s="15">
        <v>150</v>
      </c>
      <c r="AE100" s="30"/>
    </row>
    <row r="101" spans="16:31" ht="12.75" customHeight="1" x14ac:dyDescent="0.15">
      <c r="P101" s="29"/>
      <c r="Q101" s="14">
        <v>31</v>
      </c>
      <c r="R101" s="15">
        <v>31</v>
      </c>
      <c r="S101" s="48"/>
      <c r="T101" s="49"/>
      <c r="U101" s="14">
        <v>71</v>
      </c>
      <c r="V101" s="15">
        <v>71</v>
      </c>
      <c r="W101" s="48"/>
      <c r="X101" s="49"/>
      <c r="Y101" s="14">
        <v>111</v>
      </c>
      <c r="Z101" s="15">
        <v>111</v>
      </c>
      <c r="AA101" s="48"/>
      <c r="AB101" s="49"/>
      <c r="AC101" s="14">
        <v>151</v>
      </c>
      <c r="AD101" s="15">
        <v>151</v>
      </c>
      <c r="AE101" s="30"/>
    </row>
    <row r="102" spans="16:31" ht="12.75" customHeight="1" x14ac:dyDescent="0.15">
      <c r="P102" s="29"/>
      <c r="Q102" s="14">
        <v>32</v>
      </c>
      <c r="R102" s="15">
        <v>32</v>
      </c>
      <c r="S102" s="48"/>
      <c r="T102" s="49"/>
      <c r="U102" s="14">
        <v>72</v>
      </c>
      <c r="V102" s="15">
        <v>72</v>
      </c>
      <c r="W102" s="48"/>
      <c r="X102" s="49"/>
      <c r="Y102" s="14">
        <v>112</v>
      </c>
      <c r="Z102" s="15">
        <v>112</v>
      </c>
      <c r="AA102" s="48"/>
      <c r="AB102" s="49"/>
      <c r="AC102" s="14">
        <v>152</v>
      </c>
      <c r="AD102" s="15">
        <v>152</v>
      </c>
      <c r="AE102" s="30"/>
    </row>
    <row r="103" spans="16:31" ht="12.75" customHeight="1" x14ac:dyDescent="0.15">
      <c r="P103" s="29"/>
      <c r="Q103" s="14">
        <v>33</v>
      </c>
      <c r="R103" s="15">
        <v>33</v>
      </c>
      <c r="S103" s="48"/>
      <c r="T103" s="49"/>
      <c r="U103" s="14">
        <v>73</v>
      </c>
      <c r="V103" s="15">
        <v>73</v>
      </c>
      <c r="W103" s="48"/>
      <c r="X103" s="49"/>
      <c r="Y103" s="14">
        <v>113</v>
      </c>
      <c r="Z103" s="15">
        <v>113</v>
      </c>
      <c r="AA103" s="48"/>
      <c r="AB103" s="49"/>
      <c r="AC103" s="14">
        <v>153</v>
      </c>
      <c r="AD103" s="15">
        <v>153</v>
      </c>
      <c r="AE103" s="30"/>
    </row>
    <row r="104" spans="16:31" ht="12.75" customHeight="1" x14ac:dyDescent="0.15">
      <c r="P104" s="29"/>
      <c r="Q104" s="14">
        <v>34</v>
      </c>
      <c r="R104" s="15">
        <v>34</v>
      </c>
      <c r="S104" s="48"/>
      <c r="T104" s="49"/>
      <c r="U104" s="14">
        <v>74</v>
      </c>
      <c r="V104" s="15">
        <v>74</v>
      </c>
      <c r="W104" s="48"/>
      <c r="X104" s="49"/>
      <c r="Y104" s="14">
        <v>114</v>
      </c>
      <c r="Z104" s="15">
        <v>114</v>
      </c>
      <c r="AA104" s="48"/>
      <c r="AB104" s="49"/>
      <c r="AC104" s="14">
        <v>154</v>
      </c>
      <c r="AD104" s="15">
        <v>154</v>
      </c>
      <c r="AE104" s="30"/>
    </row>
    <row r="105" spans="16:31" ht="12.75" customHeight="1" x14ac:dyDescent="0.15">
      <c r="P105" s="29"/>
      <c r="Q105" s="14">
        <v>35</v>
      </c>
      <c r="R105" s="15">
        <v>35</v>
      </c>
      <c r="S105" s="48"/>
      <c r="T105" s="49"/>
      <c r="U105" s="14">
        <v>75</v>
      </c>
      <c r="V105" s="15">
        <v>75</v>
      </c>
      <c r="W105" s="48"/>
      <c r="X105" s="49"/>
      <c r="Y105" s="14">
        <v>115</v>
      </c>
      <c r="Z105" s="15">
        <v>115</v>
      </c>
      <c r="AA105" s="48"/>
      <c r="AB105" s="49"/>
      <c r="AC105" s="14">
        <v>155</v>
      </c>
      <c r="AD105" s="15">
        <v>155</v>
      </c>
      <c r="AE105" s="30"/>
    </row>
    <row r="106" spans="16:31" ht="12.75" customHeight="1" x14ac:dyDescent="0.15">
      <c r="P106" s="29"/>
      <c r="Q106" s="14">
        <v>36</v>
      </c>
      <c r="R106" s="15">
        <v>36</v>
      </c>
      <c r="S106" s="48"/>
      <c r="T106" s="49"/>
      <c r="U106" s="14">
        <v>76</v>
      </c>
      <c r="V106" s="15">
        <v>76</v>
      </c>
      <c r="W106" s="48"/>
      <c r="X106" s="49"/>
      <c r="Y106" s="14">
        <v>116</v>
      </c>
      <c r="Z106" s="15">
        <v>116</v>
      </c>
      <c r="AA106" s="48"/>
      <c r="AB106" s="49"/>
      <c r="AC106" s="14">
        <v>156</v>
      </c>
      <c r="AD106" s="15">
        <v>156</v>
      </c>
      <c r="AE106" s="30"/>
    </row>
    <row r="107" spans="16:31" ht="12.75" customHeight="1" x14ac:dyDescent="0.15">
      <c r="P107" s="29"/>
      <c r="Q107" s="14">
        <v>37</v>
      </c>
      <c r="R107" s="15">
        <v>37</v>
      </c>
      <c r="S107" s="48"/>
      <c r="T107" s="49"/>
      <c r="U107" s="14">
        <v>77</v>
      </c>
      <c r="V107" s="15">
        <v>77</v>
      </c>
      <c r="W107" s="48"/>
      <c r="X107" s="49"/>
      <c r="Y107" s="14">
        <v>117</v>
      </c>
      <c r="Z107" s="15">
        <v>117</v>
      </c>
      <c r="AA107" s="48"/>
      <c r="AB107" s="49"/>
      <c r="AC107" s="14">
        <v>157</v>
      </c>
      <c r="AD107" s="15">
        <v>157</v>
      </c>
      <c r="AE107" s="30"/>
    </row>
    <row r="108" spans="16:31" ht="12.75" customHeight="1" x14ac:dyDescent="0.15">
      <c r="P108" s="29"/>
      <c r="Q108" s="14">
        <v>38</v>
      </c>
      <c r="R108" s="15">
        <v>38</v>
      </c>
      <c r="S108" s="48"/>
      <c r="T108" s="49"/>
      <c r="U108" s="14">
        <v>78</v>
      </c>
      <c r="V108" s="15">
        <v>78</v>
      </c>
      <c r="W108" s="48"/>
      <c r="X108" s="49"/>
      <c r="Y108" s="14">
        <v>118</v>
      </c>
      <c r="Z108" s="15">
        <v>118</v>
      </c>
      <c r="AA108" s="48"/>
      <c r="AB108" s="49"/>
      <c r="AC108" s="14">
        <v>158</v>
      </c>
      <c r="AD108" s="15">
        <v>158</v>
      </c>
      <c r="AE108" s="30"/>
    </row>
    <row r="109" spans="16:31" ht="12.75" customHeight="1" x14ac:dyDescent="0.15">
      <c r="P109" s="29"/>
      <c r="Q109" s="14">
        <v>39</v>
      </c>
      <c r="R109" s="15">
        <v>39</v>
      </c>
      <c r="S109" s="48"/>
      <c r="T109" s="49"/>
      <c r="U109" s="14">
        <v>79</v>
      </c>
      <c r="V109" s="15">
        <v>79</v>
      </c>
      <c r="W109" s="48"/>
      <c r="X109" s="49"/>
      <c r="Y109" s="14">
        <v>119</v>
      </c>
      <c r="Z109" s="15">
        <v>119</v>
      </c>
      <c r="AA109" s="48"/>
      <c r="AB109" s="49"/>
      <c r="AC109" s="14">
        <v>159</v>
      </c>
      <c r="AD109" s="15">
        <v>159</v>
      </c>
      <c r="AE109" s="30"/>
    </row>
    <row r="110" spans="16:31" ht="12.75" customHeight="1" x14ac:dyDescent="0.15">
      <c r="P110" s="31"/>
      <c r="Q110" s="44">
        <v>40</v>
      </c>
      <c r="R110" s="45">
        <v>40</v>
      </c>
      <c r="S110" s="50"/>
      <c r="T110" s="51"/>
      <c r="U110" s="44">
        <v>80</v>
      </c>
      <c r="V110" s="45">
        <v>80</v>
      </c>
      <c r="W110" s="50"/>
      <c r="X110" s="51"/>
      <c r="Y110" s="44">
        <v>120</v>
      </c>
      <c r="Z110" s="45">
        <v>120</v>
      </c>
      <c r="AA110" s="50"/>
      <c r="AB110" s="51"/>
      <c r="AC110" s="44">
        <v>160</v>
      </c>
      <c r="AD110" s="45">
        <v>160</v>
      </c>
      <c r="AE110" s="33"/>
    </row>
    <row r="111" spans="16:31" ht="12.75" customHeight="1" x14ac:dyDescent="0.15"/>
  </sheetData>
  <mergeCells count="135">
    <mergeCell ref="L8:N8"/>
    <mergeCell ref="D7:K8"/>
    <mergeCell ref="A9:C9"/>
    <mergeCell ref="A11:F11"/>
    <mergeCell ref="A12:D12"/>
    <mergeCell ref="A13:D13"/>
    <mergeCell ref="X70:Y70"/>
    <mergeCell ref="Z70:AA70"/>
    <mergeCell ref="AB70:AC70"/>
    <mergeCell ref="AD70:AE70"/>
    <mergeCell ref="O66:W66"/>
    <mergeCell ref="O67:W67"/>
    <mergeCell ref="X67:AE67"/>
    <mergeCell ref="P70:Q70"/>
    <mergeCell ref="R70:S70"/>
    <mergeCell ref="T70:U70"/>
    <mergeCell ref="V70:W70"/>
    <mergeCell ref="AC65:AD65"/>
    <mergeCell ref="AC66:AD66"/>
    <mergeCell ref="Y65:Z65"/>
    <mergeCell ref="Y66:Z66"/>
    <mergeCell ref="O61:R65"/>
    <mergeCell ref="AA61:AB61"/>
    <mergeCell ref="AC61:AD61"/>
    <mergeCell ref="AC62:AD62"/>
    <mergeCell ref="AC63:AD63"/>
    <mergeCell ref="AC64:AD64"/>
    <mergeCell ref="AA66:AB66"/>
    <mergeCell ref="Y61:Z61"/>
    <mergeCell ref="Y62:Z62"/>
    <mergeCell ref="Y63:Z63"/>
    <mergeCell ref="Y64:Z64"/>
    <mergeCell ref="AA62:AB62"/>
    <mergeCell ref="AA63:AB63"/>
    <mergeCell ref="AA64:AB64"/>
    <mergeCell ref="AA65:AB65"/>
    <mergeCell ref="S61:W61"/>
    <mergeCell ref="S62:W62"/>
    <mergeCell ref="S63:W63"/>
    <mergeCell ref="S64:W64"/>
    <mergeCell ref="S65:W65"/>
    <mergeCell ref="J14:N14"/>
    <mergeCell ref="A14:G14"/>
    <mergeCell ref="P3:R3"/>
    <mergeCell ref="P4:R4"/>
    <mergeCell ref="D3:O4"/>
    <mergeCell ref="A10:C10"/>
    <mergeCell ref="R6:T6"/>
    <mergeCell ref="S3:AE4"/>
    <mergeCell ref="S7:U7"/>
    <mergeCell ref="W7:Y7"/>
    <mergeCell ref="AC7:AE8"/>
    <mergeCell ref="A3:C3"/>
    <mergeCell ref="A4:C4"/>
    <mergeCell ref="D5:Q6"/>
    <mergeCell ref="A5:C5"/>
    <mergeCell ref="A6:C6"/>
    <mergeCell ref="R5:T5"/>
    <mergeCell ref="U5:AE6"/>
    <mergeCell ref="AA7:AB7"/>
    <mergeCell ref="AA8:AB8"/>
    <mergeCell ref="O7:Q7"/>
    <mergeCell ref="D9:N10"/>
    <mergeCell ref="A7:C8"/>
    <mergeCell ref="L7:N7"/>
    <mergeCell ref="B23:G23"/>
    <mergeCell ref="B24:G24"/>
    <mergeCell ref="B25:G25"/>
    <mergeCell ref="B26:G26"/>
    <mergeCell ref="B19:G19"/>
    <mergeCell ref="B20:G20"/>
    <mergeCell ref="B21:G21"/>
    <mergeCell ref="B22:G22"/>
    <mergeCell ref="B15:G15"/>
    <mergeCell ref="B16:G16"/>
    <mergeCell ref="B17:G17"/>
    <mergeCell ref="B18:G18"/>
    <mergeCell ref="B31:G31"/>
    <mergeCell ref="B32:G32"/>
    <mergeCell ref="A33:D33"/>
    <mergeCell ref="A34:D34"/>
    <mergeCell ref="E33:G33"/>
    <mergeCell ref="E34:G34"/>
    <mergeCell ref="B27:G27"/>
    <mergeCell ref="B28:G28"/>
    <mergeCell ref="B29:G29"/>
    <mergeCell ref="B30:G30"/>
    <mergeCell ref="J40:N40"/>
    <mergeCell ref="B41:G41"/>
    <mergeCell ref="B42:G42"/>
    <mergeCell ref="B43:G43"/>
    <mergeCell ref="A37:F37"/>
    <mergeCell ref="A38:D38"/>
    <mergeCell ref="A39:D39"/>
    <mergeCell ref="A40:G40"/>
    <mergeCell ref="H33:K34"/>
    <mergeCell ref="A35:C35"/>
    <mergeCell ref="D35:N36"/>
    <mergeCell ref="A36:C36"/>
    <mergeCell ref="B52:G52"/>
    <mergeCell ref="B53:G53"/>
    <mergeCell ref="B54:G54"/>
    <mergeCell ref="B55:G55"/>
    <mergeCell ref="B48:G48"/>
    <mergeCell ref="B49:G49"/>
    <mergeCell ref="B50:G50"/>
    <mergeCell ref="B51:G51"/>
    <mergeCell ref="B44:G44"/>
    <mergeCell ref="B45:G45"/>
    <mergeCell ref="B46:G46"/>
    <mergeCell ref="B47:G47"/>
    <mergeCell ref="P69:AE69"/>
    <mergeCell ref="A1:H2"/>
    <mergeCell ref="A66:G66"/>
    <mergeCell ref="A67:G67"/>
    <mergeCell ref="H61:N61"/>
    <mergeCell ref="H62:N62"/>
    <mergeCell ref="H63:N63"/>
    <mergeCell ref="H64:N64"/>
    <mergeCell ref="H65:N65"/>
    <mergeCell ref="H66:N66"/>
    <mergeCell ref="H67:N67"/>
    <mergeCell ref="A62:G62"/>
    <mergeCell ref="A63:G63"/>
    <mergeCell ref="A64:G64"/>
    <mergeCell ref="A65:G65"/>
    <mergeCell ref="H59:K60"/>
    <mergeCell ref="A60:D60"/>
    <mergeCell ref="E60:G60"/>
    <mergeCell ref="A61:G61"/>
    <mergeCell ref="B56:G56"/>
    <mergeCell ref="B57:G57"/>
    <mergeCell ref="B58:G58"/>
    <mergeCell ref="A59:D59"/>
    <mergeCell ref="E59:G59"/>
  </mergeCells>
  <phoneticPr fontId="1"/>
  <dataValidations count="1">
    <dataValidation imeMode="hiragana" allowBlank="1" showInputMessage="1" showErrorMessage="1" sqref="D3:O4 S3:AE4 D5:Q6 U5:AE6 X67:AE67 B15:G32 H61:N67 E33:G34 B41:G58 E59:G60"/>
  </dataValidations>
  <printOptions horizontalCentered="1"/>
  <pageMargins left="0" right="0" top="0.39370078740157483" bottom="0" header="0" footer="0"/>
  <pageSetup paperSize="9" orientation="portrait" r:id="rId1"/>
  <headerFooter>
    <oddFooter>&amp;R&amp;"Meiryo UI,標準"&amp;8
千葉県社会人バスケットボール連盟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0" r:id="rId4" name="Option Button 16">
              <controlPr defaultSize="0" autoFill="0" autoLine="0" autoPict="0">
                <anchor moveWithCells="1">
                  <from>
                    <xdr:col>34</xdr:col>
                    <xdr:colOff>190500</xdr:colOff>
                    <xdr:row>3</xdr:row>
                    <xdr:rowOff>133350</xdr:rowOff>
                  </from>
                  <to>
                    <xdr:col>36</xdr:col>
                    <xdr:colOff>133350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5" name="Option Button 17">
              <controlPr defaultSize="0" autoFill="0" autoLine="0" autoPict="0">
                <anchor moveWithCells="1">
                  <from>
                    <xdr:col>37</xdr:col>
                    <xdr:colOff>95250</xdr:colOff>
                    <xdr:row>3</xdr:row>
                    <xdr:rowOff>133350</xdr:rowOff>
                  </from>
                  <to>
                    <xdr:col>39</xdr:col>
                    <xdr:colOff>38100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6" name="Group Box 19">
              <controlPr defaultSize="0" autoFill="0" autoPict="0">
                <anchor moveWithCells="1">
                  <from>
                    <xdr:col>32</xdr:col>
                    <xdr:colOff>66675</xdr:colOff>
                    <xdr:row>3</xdr:row>
                    <xdr:rowOff>28575</xdr:rowOff>
                  </from>
                  <to>
                    <xdr:col>42</xdr:col>
                    <xdr:colOff>47625</xdr:colOff>
                    <xdr:row>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2"/>
  <sheetViews>
    <sheetView workbookViewId="0">
      <selection activeCell="AJ23" sqref="AJ23"/>
    </sheetView>
  </sheetViews>
  <sheetFormatPr defaultColWidth="0" defaultRowHeight="12.75" customHeight="1" zeroHeight="1" x14ac:dyDescent="0.15"/>
  <cols>
    <col min="1" max="1" width="3" customWidth="1"/>
    <col min="2" max="2" width="3.625" customWidth="1"/>
    <col min="3" max="18" width="3" customWidth="1"/>
    <col min="19" max="19" width="3.625" customWidth="1"/>
    <col min="20" max="44" width="3" customWidth="1"/>
  </cols>
  <sheetData>
    <row r="1" spans="1:31" ht="12.75" customHeight="1" x14ac:dyDescent="0.15">
      <c r="A1" s="105" t="s">
        <v>77</v>
      </c>
      <c r="B1" s="106"/>
      <c r="C1" s="106"/>
      <c r="D1" s="107">
        <f>メンバー入力!$B$3</f>
        <v>0</v>
      </c>
      <c r="E1" s="107"/>
      <c r="F1" s="107"/>
      <c r="G1" s="107"/>
      <c r="H1" s="107"/>
      <c r="I1" s="107"/>
      <c r="J1" s="107"/>
      <c r="K1" s="107"/>
      <c r="L1" s="107"/>
      <c r="M1" s="107"/>
      <c r="N1" s="108"/>
      <c r="O1" s="54"/>
      <c r="P1" s="54"/>
      <c r="R1" s="105" t="s">
        <v>77</v>
      </c>
      <c r="S1" s="106"/>
      <c r="T1" s="106"/>
      <c r="U1" s="107">
        <f>メンバー入力!$B$3</f>
        <v>0</v>
      </c>
      <c r="V1" s="107"/>
      <c r="W1" s="107"/>
      <c r="X1" s="107"/>
      <c r="Y1" s="107"/>
      <c r="Z1" s="107"/>
      <c r="AA1" s="107"/>
      <c r="AB1" s="107"/>
      <c r="AC1" s="107"/>
      <c r="AD1" s="107"/>
      <c r="AE1" s="108"/>
    </row>
    <row r="2" spans="1:31" ht="12.75" customHeight="1" x14ac:dyDescent="0.15">
      <c r="A2" s="111" t="s">
        <v>78</v>
      </c>
      <c r="B2" s="112"/>
      <c r="C2" s="112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10"/>
      <c r="O2" s="54"/>
      <c r="P2" s="54"/>
      <c r="R2" s="111" t="s">
        <v>78</v>
      </c>
      <c r="S2" s="112"/>
      <c r="T2" s="112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10"/>
    </row>
    <row r="3" spans="1:31" ht="12.75" customHeight="1" x14ac:dyDescent="0.15">
      <c r="A3" s="101" t="s">
        <v>45</v>
      </c>
      <c r="B3" s="102"/>
      <c r="C3" s="102"/>
      <c r="D3" s="102"/>
      <c r="E3" s="102"/>
      <c r="F3" s="102"/>
      <c r="G3" s="24"/>
      <c r="H3" s="25"/>
      <c r="I3" s="25"/>
      <c r="J3" s="22"/>
      <c r="K3" s="22"/>
      <c r="L3" s="22"/>
      <c r="M3" s="22"/>
      <c r="N3" s="23"/>
      <c r="O3" s="6"/>
      <c r="P3" s="6"/>
      <c r="R3" s="101" t="s">
        <v>45</v>
      </c>
      <c r="S3" s="102"/>
      <c r="T3" s="102"/>
      <c r="U3" s="102"/>
      <c r="V3" s="102"/>
      <c r="W3" s="102"/>
      <c r="X3" s="24"/>
      <c r="Y3" s="25"/>
      <c r="Z3" s="25"/>
      <c r="AA3" s="22"/>
      <c r="AB3" s="22"/>
      <c r="AC3" s="22"/>
      <c r="AD3" s="22"/>
      <c r="AE3" s="23"/>
    </row>
    <row r="4" spans="1:31" ht="12.75" customHeight="1" x14ac:dyDescent="0.15">
      <c r="A4" s="101" t="s">
        <v>2</v>
      </c>
      <c r="B4" s="102"/>
      <c r="C4" s="102"/>
      <c r="D4" s="102"/>
      <c r="E4" s="6" t="s">
        <v>42</v>
      </c>
      <c r="F4" s="21">
        <v>1</v>
      </c>
      <c r="G4" s="22">
        <v>2</v>
      </c>
      <c r="H4" s="22">
        <v>3</v>
      </c>
      <c r="I4" s="23">
        <v>4</v>
      </c>
      <c r="J4" s="1" t="s">
        <v>43</v>
      </c>
      <c r="K4" s="21">
        <v>1</v>
      </c>
      <c r="L4" s="22">
        <v>2</v>
      </c>
      <c r="M4" s="22">
        <v>3</v>
      </c>
      <c r="N4" s="23">
        <v>4</v>
      </c>
      <c r="O4" s="6"/>
      <c r="P4" s="6"/>
      <c r="R4" s="101" t="s">
        <v>2</v>
      </c>
      <c r="S4" s="102"/>
      <c r="T4" s="102"/>
      <c r="U4" s="102"/>
      <c r="V4" s="6" t="s">
        <v>42</v>
      </c>
      <c r="W4" s="21">
        <v>1</v>
      </c>
      <c r="X4" s="22">
        <v>2</v>
      </c>
      <c r="Y4" s="22">
        <v>3</v>
      </c>
      <c r="Z4" s="23">
        <v>4</v>
      </c>
      <c r="AA4" s="1" t="s">
        <v>43</v>
      </c>
      <c r="AB4" s="21">
        <v>1</v>
      </c>
      <c r="AC4" s="22">
        <v>2</v>
      </c>
      <c r="AD4" s="22">
        <v>3</v>
      </c>
      <c r="AE4" s="23">
        <v>4</v>
      </c>
    </row>
    <row r="5" spans="1:31" ht="12.75" customHeight="1" x14ac:dyDescent="0.15">
      <c r="A5" s="103" t="s">
        <v>15</v>
      </c>
      <c r="B5" s="104"/>
      <c r="C5" s="104"/>
      <c r="D5" s="104"/>
      <c r="E5" s="5" t="s">
        <v>3</v>
      </c>
      <c r="F5" s="21">
        <v>1</v>
      </c>
      <c r="G5" s="22">
        <v>2</v>
      </c>
      <c r="H5" s="22">
        <v>3</v>
      </c>
      <c r="I5" s="23">
        <v>4</v>
      </c>
      <c r="J5" s="4" t="s">
        <v>4</v>
      </c>
      <c r="K5" s="21">
        <v>1</v>
      </c>
      <c r="L5" s="22">
        <v>2</v>
      </c>
      <c r="M5" s="22">
        <v>3</v>
      </c>
      <c r="N5" s="23">
        <v>4</v>
      </c>
      <c r="O5" s="6"/>
      <c r="P5" s="6"/>
      <c r="R5" s="103" t="s">
        <v>15</v>
      </c>
      <c r="S5" s="104"/>
      <c r="T5" s="104"/>
      <c r="U5" s="104"/>
      <c r="V5" s="5" t="s">
        <v>3</v>
      </c>
      <c r="W5" s="21">
        <v>1</v>
      </c>
      <c r="X5" s="22">
        <v>2</v>
      </c>
      <c r="Y5" s="22">
        <v>3</v>
      </c>
      <c r="Z5" s="23">
        <v>4</v>
      </c>
      <c r="AA5" s="4" t="s">
        <v>4</v>
      </c>
      <c r="AB5" s="21">
        <v>1</v>
      </c>
      <c r="AC5" s="22">
        <v>2</v>
      </c>
      <c r="AD5" s="22">
        <v>3</v>
      </c>
      <c r="AE5" s="23">
        <v>4</v>
      </c>
    </row>
    <row r="6" spans="1:31" ht="12.75" customHeight="1" x14ac:dyDescent="0.15">
      <c r="A6" s="98" t="s">
        <v>60</v>
      </c>
      <c r="B6" s="99"/>
      <c r="C6" s="99"/>
      <c r="D6" s="99"/>
      <c r="E6" s="99"/>
      <c r="F6" s="99"/>
      <c r="G6" s="100"/>
      <c r="H6" s="34" t="s">
        <v>56</v>
      </c>
      <c r="I6" s="34" t="s">
        <v>57</v>
      </c>
      <c r="J6" s="98" t="s">
        <v>58</v>
      </c>
      <c r="K6" s="99"/>
      <c r="L6" s="99"/>
      <c r="M6" s="99"/>
      <c r="N6" s="100"/>
      <c r="O6" s="58"/>
      <c r="P6" s="58"/>
      <c r="R6" s="98" t="s">
        <v>60</v>
      </c>
      <c r="S6" s="99"/>
      <c r="T6" s="99"/>
      <c r="U6" s="99"/>
      <c r="V6" s="99"/>
      <c r="W6" s="99"/>
      <c r="X6" s="100"/>
      <c r="Y6" s="34" t="s">
        <v>56</v>
      </c>
      <c r="Z6" s="34" t="s">
        <v>57</v>
      </c>
      <c r="AA6" s="98" t="s">
        <v>58</v>
      </c>
      <c r="AB6" s="99"/>
      <c r="AC6" s="99"/>
      <c r="AD6" s="99"/>
      <c r="AE6" s="100"/>
    </row>
    <row r="7" spans="1:31" ht="12.75" customHeight="1" x14ac:dyDescent="0.15">
      <c r="A7" s="29">
        <v>1</v>
      </c>
      <c r="B7" s="154" t="str">
        <f>IF(メンバー入力!$B$6="","",メンバー入力!$B$6)</f>
        <v/>
      </c>
      <c r="C7" s="155"/>
      <c r="D7" s="155"/>
      <c r="E7" s="155"/>
      <c r="F7" s="155"/>
      <c r="G7" s="156"/>
      <c r="H7" s="35" t="str">
        <f>IF(メンバー入力!$C$6="","",メンバー入力!$C$6)</f>
        <v/>
      </c>
      <c r="I7" s="35"/>
      <c r="J7" s="29"/>
      <c r="K7" s="13"/>
      <c r="L7" s="13"/>
      <c r="M7" s="13"/>
      <c r="N7" s="30"/>
      <c r="O7" s="58"/>
      <c r="P7" s="58"/>
      <c r="R7" s="29">
        <v>1</v>
      </c>
      <c r="S7" s="154" t="str">
        <f>IF(メンバー入力!$B$6="","",メンバー入力!$B$6)</f>
        <v/>
      </c>
      <c r="T7" s="155"/>
      <c r="U7" s="155"/>
      <c r="V7" s="155"/>
      <c r="W7" s="155"/>
      <c r="X7" s="156"/>
      <c r="Y7" s="35" t="str">
        <f>IF(メンバー入力!$C$6="","",メンバー入力!$C$6)</f>
        <v/>
      </c>
      <c r="Z7" s="35"/>
      <c r="AA7" s="29"/>
      <c r="AB7" s="13"/>
      <c r="AC7" s="13"/>
      <c r="AD7" s="13"/>
      <c r="AE7" s="30"/>
    </row>
    <row r="8" spans="1:31" ht="12.75" customHeight="1" x14ac:dyDescent="0.15">
      <c r="A8" s="29">
        <v>2</v>
      </c>
      <c r="B8" s="154" t="str">
        <f>IF(メンバー入力!$B$7="","",メンバー入力!$B$7)</f>
        <v/>
      </c>
      <c r="C8" s="155"/>
      <c r="D8" s="155"/>
      <c r="E8" s="155"/>
      <c r="F8" s="155"/>
      <c r="G8" s="156"/>
      <c r="H8" s="35" t="str">
        <f>IF(メンバー入力!$C$7="","",メンバー入力!$C$7)</f>
        <v/>
      </c>
      <c r="I8" s="35"/>
      <c r="J8" s="29"/>
      <c r="K8" s="13"/>
      <c r="L8" s="13"/>
      <c r="M8" s="13"/>
      <c r="N8" s="30"/>
      <c r="O8" s="58"/>
      <c r="P8" s="58"/>
      <c r="R8" s="29">
        <v>2</v>
      </c>
      <c r="S8" s="154" t="str">
        <f>IF(メンバー入力!$B$7="","",メンバー入力!$B$7)</f>
        <v/>
      </c>
      <c r="T8" s="155"/>
      <c r="U8" s="155"/>
      <c r="V8" s="155"/>
      <c r="W8" s="155"/>
      <c r="X8" s="156"/>
      <c r="Y8" s="35" t="str">
        <f>IF(メンバー入力!$C$7="","",メンバー入力!$C$7)</f>
        <v/>
      </c>
      <c r="Z8" s="35"/>
      <c r="AA8" s="29"/>
      <c r="AB8" s="13"/>
      <c r="AC8" s="13"/>
      <c r="AD8" s="13"/>
      <c r="AE8" s="30"/>
    </row>
    <row r="9" spans="1:31" ht="12.75" customHeight="1" x14ac:dyDescent="0.15">
      <c r="A9" s="29">
        <v>3</v>
      </c>
      <c r="B9" s="154" t="str">
        <f>IF(メンバー入力!$B$8="","",メンバー入力!$B$8)</f>
        <v/>
      </c>
      <c r="C9" s="155"/>
      <c r="D9" s="155"/>
      <c r="E9" s="155"/>
      <c r="F9" s="155"/>
      <c r="G9" s="156"/>
      <c r="H9" s="35" t="str">
        <f>IF(メンバー入力!$C$8="","",メンバー入力!$C$8)</f>
        <v/>
      </c>
      <c r="I9" s="35"/>
      <c r="J9" s="29"/>
      <c r="K9" s="13"/>
      <c r="L9" s="13"/>
      <c r="M9" s="13"/>
      <c r="N9" s="30"/>
      <c r="O9" s="58"/>
      <c r="P9" s="58"/>
      <c r="R9" s="29">
        <v>3</v>
      </c>
      <c r="S9" s="154" t="str">
        <f>IF(メンバー入力!$B$8="","",メンバー入力!$B$8)</f>
        <v/>
      </c>
      <c r="T9" s="155"/>
      <c r="U9" s="155"/>
      <c r="V9" s="155"/>
      <c r="W9" s="155"/>
      <c r="X9" s="156"/>
      <c r="Y9" s="35" t="str">
        <f>IF(メンバー入力!$C$8="","",メンバー入力!$C$8)</f>
        <v/>
      </c>
      <c r="Z9" s="35"/>
      <c r="AA9" s="29"/>
      <c r="AB9" s="13"/>
      <c r="AC9" s="13"/>
      <c r="AD9" s="13"/>
      <c r="AE9" s="30"/>
    </row>
    <row r="10" spans="1:31" ht="12.75" customHeight="1" x14ac:dyDescent="0.15">
      <c r="A10" s="29">
        <v>4</v>
      </c>
      <c r="B10" s="154" t="str">
        <f>IF(メンバー入力!$B$9="","",メンバー入力!$B$9)</f>
        <v/>
      </c>
      <c r="C10" s="155"/>
      <c r="D10" s="155"/>
      <c r="E10" s="155"/>
      <c r="F10" s="155"/>
      <c r="G10" s="156"/>
      <c r="H10" s="35" t="str">
        <f>IF(メンバー入力!$C$9="","",メンバー入力!$C$9)</f>
        <v/>
      </c>
      <c r="I10" s="35"/>
      <c r="J10" s="29"/>
      <c r="K10" s="13"/>
      <c r="L10" s="13"/>
      <c r="M10" s="13"/>
      <c r="N10" s="30"/>
      <c r="O10" s="58"/>
      <c r="P10" s="58"/>
      <c r="R10" s="29">
        <v>4</v>
      </c>
      <c r="S10" s="154" t="str">
        <f>IF(メンバー入力!$B$9="","",メンバー入力!$B$9)</f>
        <v/>
      </c>
      <c r="T10" s="155"/>
      <c r="U10" s="155"/>
      <c r="V10" s="155"/>
      <c r="W10" s="155"/>
      <c r="X10" s="156"/>
      <c r="Y10" s="35" t="str">
        <f>IF(メンバー入力!$C$9="","",メンバー入力!$C$9)</f>
        <v/>
      </c>
      <c r="Z10" s="35"/>
      <c r="AA10" s="29"/>
      <c r="AB10" s="13"/>
      <c r="AC10" s="13"/>
      <c r="AD10" s="13"/>
      <c r="AE10" s="30"/>
    </row>
    <row r="11" spans="1:31" ht="12.75" customHeight="1" x14ac:dyDescent="0.15">
      <c r="A11" s="29">
        <v>5</v>
      </c>
      <c r="B11" s="154" t="str">
        <f>IF(メンバー入力!$B$10="","",メンバー入力!$B$10)</f>
        <v/>
      </c>
      <c r="C11" s="155"/>
      <c r="D11" s="155"/>
      <c r="E11" s="155"/>
      <c r="F11" s="155"/>
      <c r="G11" s="156"/>
      <c r="H11" s="35" t="str">
        <f>IF(メンバー入力!$C$10="","",メンバー入力!$C$10)</f>
        <v/>
      </c>
      <c r="I11" s="35"/>
      <c r="J11" s="29"/>
      <c r="K11" s="13"/>
      <c r="L11" s="13"/>
      <c r="M11" s="13"/>
      <c r="N11" s="30"/>
      <c r="O11" s="58"/>
      <c r="P11" s="58"/>
      <c r="R11" s="29">
        <v>5</v>
      </c>
      <c r="S11" s="154" t="str">
        <f>IF(メンバー入力!$B$10="","",メンバー入力!$B$10)</f>
        <v/>
      </c>
      <c r="T11" s="155"/>
      <c r="U11" s="155"/>
      <c r="V11" s="155"/>
      <c r="W11" s="155"/>
      <c r="X11" s="156"/>
      <c r="Y11" s="35" t="str">
        <f>IF(メンバー入力!$C$10="","",メンバー入力!$C$10)</f>
        <v/>
      </c>
      <c r="Z11" s="35"/>
      <c r="AA11" s="29"/>
      <c r="AB11" s="13"/>
      <c r="AC11" s="13"/>
      <c r="AD11" s="13"/>
      <c r="AE11" s="30"/>
    </row>
    <row r="12" spans="1:31" ht="12.75" customHeight="1" x14ac:dyDescent="0.15">
      <c r="A12" s="29">
        <v>6</v>
      </c>
      <c r="B12" s="154" t="str">
        <f>IF(メンバー入力!$B$11="","",メンバー入力!$B$11)</f>
        <v/>
      </c>
      <c r="C12" s="155"/>
      <c r="D12" s="155"/>
      <c r="E12" s="155"/>
      <c r="F12" s="155"/>
      <c r="G12" s="156"/>
      <c r="H12" s="35" t="str">
        <f>IF(メンバー入力!$C$11="","",メンバー入力!$C$11)</f>
        <v/>
      </c>
      <c r="I12" s="35"/>
      <c r="J12" s="29"/>
      <c r="K12" s="13"/>
      <c r="L12" s="13"/>
      <c r="M12" s="13"/>
      <c r="N12" s="30"/>
      <c r="O12" s="58"/>
      <c r="P12" s="58"/>
      <c r="R12" s="29">
        <v>6</v>
      </c>
      <c r="S12" s="154" t="str">
        <f>IF(メンバー入力!$B$11="","",メンバー入力!$B$11)</f>
        <v/>
      </c>
      <c r="T12" s="155"/>
      <c r="U12" s="155"/>
      <c r="V12" s="155"/>
      <c r="W12" s="155"/>
      <c r="X12" s="156"/>
      <c r="Y12" s="35" t="str">
        <f>IF(メンバー入力!$C$11="","",メンバー入力!$C$11)</f>
        <v/>
      </c>
      <c r="Z12" s="35"/>
      <c r="AA12" s="29"/>
      <c r="AB12" s="13"/>
      <c r="AC12" s="13"/>
      <c r="AD12" s="13"/>
      <c r="AE12" s="30"/>
    </row>
    <row r="13" spans="1:31" ht="12.75" customHeight="1" x14ac:dyDescent="0.15">
      <c r="A13" s="29">
        <v>7</v>
      </c>
      <c r="B13" s="154" t="str">
        <f>IF(メンバー入力!$B$12="","",メンバー入力!$B$12)</f>
        <v/>
      </c>
      <c r="C13" s="155"/>
      <c r="D13" s="155"/>
      <c r="E13" s="155"/>
      <c r="F13" s="155"/>
      <c r="G13" s="156"/>
      <c r="H13" s="35" t="str">
        <f>IF(メンバー入力!$C$12="","",メンバー入力!$C$12)</f>
        <v/>
      </c>
      <c r="I13" s="35"/>
      <c r="J13" s="29"/>
      <c r="K13" s="13"/>
      <c r="L13" s="13"/>
      <c r="M13" s="13"/>
      <c r="N13" s="30"/>
      <c r="O13" s="58"/>
      <c r="P13" s="58"/>
      <c r="R13" s="29">
        <v>7</v>
      </c>
      <c r="S13" s="154" t="str">
        <f>IF(メンバー入力!$B$12="","",メンバー入力!$B$12)</f>
        <v/>
      </c>
      <c r="T13" s="155"/>
      <c r="U13" s="155"/>
      <c r="V13" s="155"/>
      <c r="W13" s="155"/>
      <c r="X13" s="156"/>
      <c r="Y13" s="35" t="str">
        <f>IF(メンバー入力!$C$12="","",メンバー入力!$C$12)</f>
        <v/>
      </c>
      <c r="Z13" s="35"/>
      <c r="AA13" s="29"/>
      <c r="AB13" s="13"/>
      <c r="AC13" s="13"/>
      <c r="AD13" s="13"/>
      <c r="AE13" s="30"/>
    </row>
    <row r="14" spans="1:31" ht="12.75" customHeight="1" x14ac:dyDescent="0.15">
      <c r="A14" s="29">
        <v>8</v>
      </c>
      <c r="B14" s="154" t="str">
        <f>IF(メンバー入力!$B$13="","",メンバー入力!$B$13)</f>
        <v/>
      </c>
      <c r="C14" s="155"/>
      <c r="D14" s="155"/>
      <c r="E14" s="155"/>
      <c r="F14" s="155"/>
      <c r="G14" s="156"/>
      <c r="H14" s="35" t="str">
        <f>IF(メンバー入力!$C$13="","",メンバー入力!$C$13)</f>
        <v/>
      </c>
      <c r="I14" s="35"/>
      <c r="J14" s="29"/>
      <c r="K14" s="13"/>
      <c r="L14" s="13"/>
      <c r="M14" s="13"/>
      <c r="N14" s="30"/>
      <c r="O14" s="58"/>
      <c r="P14" s="58"/>
      <c r="R14" s="29">
        <v>8</v>
      </c>
      <c r="S14" s="154" t="str">
        <f>IF(メンバー入力!$B$13="","",メンバー入力!$B$13)</f>
        <v/>
      </c>
      <c r="T14" s="155"/>
      <c r="U14" s="155"/>
      <c r="V14" s="155"/>
      <c r="W14" s="155"/>
      <c r="X14" s="156"/>
      <c r="Y14" s="35" t="str">
        <f>IF(メンバー入力!$C$13="","",メンバー入力!$C$13)</f>
        <v/>
      </c>
      <c r="Z14" s="35"/>
      <c r="AA14" s="29"/>
      <c r="AB14" s="13"/>
      <c r="AC14" s="13"/>
      <c r="AD14" s="13"/>
      <c r="AE14" s="30"/>
    </row>
    <row r="15" spans="1:31" ht="12.75" customHeight="1" x14ac:dyDescent="0.15">
      <c r="A15" s="29">
        <v>9</v>
      </c>
      <c r="B15" s="154" t="str">
        <f>IF(メンバー入力!$B$14="","",メンバー入力!$B$14)</f>
        <v/>
      </c>
      <c r="C15" s="155"/>
      <c r="D15" s="155"/>
      <c r="E15" s="155"/>
      <c r="F15" s="155"/>
      <c r="G15" s="156"/>
      <c r="H15" s="35" t="str">
        <f>IF(メンバー入力!$C$14="","",メンバー入力!$C$14)</f>
        <v/>
      </c>
      <c r="I15" s="35"/>
      <c r="J15" s="29"/>
      <c r="K15" s="13"/>
      <c r="L15" s="13"/>
      <c r="M15" s="13"/>
      <c r="N15" s="30"/>
      <c r="O15" s="58"/>
      <c r="P15" s="58"/>
      <c r="R15" s="29">
        <v>9</v>
      </c>
      <c r="S15" s="154" t="str">
        <f>IF(メンバー入力!$B$14="","",メンバー入力!$B$14)</f>
        <v/>
      </c>
      <c r="T15" s="155"/>
      <c r="U15" s="155"/>
      <c r="V15" s="155"/>
      <c r="W15" s="155"/>
      <c r="X15" s="156"/>
      <c r="Y15" s="35" t="str">
        <f>IF(メンバー入力!$C$14="","",メンバー入力!$C$14)</f>
        <v/>
      </c>
      <c r="Z15" s="35"/>
      <c r="AA15" s="29"/>
      <c r="AB15" s="13"/>
      <c r="AC15" s="13"/>
      <c r="AD15" s="13"/>
      <c r="AE15" s="30"/>
    </row>
    <row r="16" spans="1:31" ht="12.75" customHeight="1" x14ac:dyDescent="0.15">
      <c r="A16" s="29">
        <v>10</v>
      </c>
      <c r="B16" s="154" t="str">
        <f>IF(メンバー入力!$B$15="","",メンバー入力!$B$15)</f>
        <v/>
      </c>
      <c r="C16" s="155"/>
      <c r="D16" s="155"/>
      <c r="E16" s="155"/>
      <c r="F16" s="155"/>
      <c r="G16" s="156"/>
      <c r="H16" s="35" t="str">
        <f>IF(メンバー入力!$C$15="","",メンバー入力!$C$15)</f>
        <v/>
      </c>
      <c r="I16" s="35"/>
      <c r="J16" s="29"/>
      <c r="K16" s="13"/>
      <c r="L16" s="13"/>
      <c r="M16" s="13"/>
      <c r="N16" s="30"/>
      <c r="O16" s="58"/>
      <c r="P16" s="58"/>
      <c r="R16" s="29">
        <v>10</v>
      </c>
      <c r="S16" s="154" t="str">
        <f>IF(メンバー入力!$B$15="","",メンバー入力!$B$15)</f>
        <v/>
      </c>
      <c r="T16" s="155"/>
      <c r="U16" s="155"/>
      <c r="V16" s="155"/>
      <c r="W16" s="155"/>
      <c r="X16" s="156"/>
      <c r="Y16" s="35" t="str">
        <f>IF(メンバー入力!$C$15="","",メンバー入力!$C$15)</f>
        <v/>
      </c>
      <c r="Z16" s="35"/>
      <c r="AA16" s="29"/>
      <c r="AB16" s="13"/>
      <c r="AC16" s="13"/>
      <c r="AD16" s="13"/>
      <c r="AE16" s="30"/>
    </row>
    <row r="17" spans="1:31" ht="12.75" customHeight="1" x14ac:dyDescent="0.15">
      <c r="A17" s="29">
        <v>11</v>
      </c>
      <c r="B17" s="154" t="str">
        <f>IF(メンバー入力!$B$16="","",メンバー入力!$B$16)</f>
        <v/>
      </c>
      <c r="C17" s="155"/>
      <c r="D17" s="155"/>
      <c r="E17" s="155"/>
      <c r="F17" s="155"/>
      <c r="G17" s="156"/>
      <c r="H17" s="35" t="str">
        <f>IF(メンバー入力!$C$16="","",メンバー入力!$C$16)</f>
        <v/>
      </c>
      <c r="I17" s="35"/>
      <c r="J17" s="29"/>
      <c r="K17" s="13"/>
      <c r="L17" s="13"/>
      <c r="M17" s="13"/>
      <c r="N17" s="30"/>
      <c r="O17" s="58"/>
      <c r="P17" s="58"/>
      <c r="R17" s="29">
        <v>11</v>
      </c>
      <c r="S17" s="154" t="str">
        <f>IF(メンバー入力!$B$16="","",メンバー入力!$B$16)</f>
        <v/>
      </c>
      <c r="T17" s="155"/>
      <c r="U17" s="155"/>
      <c r="V17" s="155"/>
      <c r="W17" s="155"/>
      <c r="X17" s="156"/>
      <c r="Y17" s="35" t="str">
        <f>IF(メンバー入力!$C$16="","",メンバー入力!$C$16)</f>
        <v/>
      </c>
      <c r="Z17" s="35"/>
      <c r="AA17" s="29"/>
      <c r="AB17" s="13"/>
      <c r="AC17" s="13"/>
      <c r="AD17" s="13"/>
      <c r="AE17" s="30"/>
    </row>
    <row r="18" spans="1:31" ht="12.75" customHeight="1" x14ac:dyDescent="0.15">
      <c r="A18" s="29">
        <v>12</v>
      </c>
      <c r="B18" s="154" t="str">
        <f>IF(メンバー入力!$B$17="","",メンバー入力!$B$17)</f>
        <v/>
      </c>
      <c r="C18" s="155"/>
      <c r="D18" s="155"/>
      <c r="E18" s="155"/>
      <c r="F18" s="155"/>
      <c r="G18" s="156"/>
      <c r="H18" s="35" t="str">
        <f>IF(メンバー入力!$C$17="","",メンバー入力!$C$17)</f>
        <v/>
      </c>
      <c r="I18" s="35"/>
      <c r="J18" s="29"/>
      <c r="K18" s="13"/>
      <c r="L18" s="13"/>
      <c r="M18" s="13"/>
      <c r="N18" s="30"/>
      <c r="O18" s="58"/>
      <c r="P18" s="58"/>
      <c r="R18" s="29">
        <v>12</v>
      </c>
      <c r="S18" s="154" t="str">
        <f>IF(メンバー入力!$B$17="","",メンバー入力!$B$17)</f>
        <v/>
      </c>
      <c r="T18" s="155"/>
      <c r="U18" s="155"/>
      <c r="V18" s="155"/>
      <c r="W18" s="155"/>
      <c r="X18" s="156"/>
      <c r="Y18" s="35" t="str">
        <f>IF(メンバー入力!$C$17="","",メンバー入力!$C$17)</f>
        <v/>
      </c>
      <c r="Z18" s="35"/>
      <c r="AA18" s="29"/>
      <c r="AB18" s="13"/>
      <c r="AC18" s="13"/>
      <c r="AD18" s="13"/>
      <c r="AE18" s="30"/>
    </row>
    <row r="19" spans="1:31" ht="12.75" customHeight="1" x14ac:dyDescent="0.15">
      <c r="A19" s="29">
        <v>13</v>
      </c>
      <c r="B19" s="154" t="str">
        <f>IF(メンバー入力!$B$18="","",メンバー入力!$B$18)</f>
        <v/>
      </c>
      <c r="C19" s="155"/>
      <c r="D19" s="155"/>
      <c r="E19" s="155"/>
      <c r="F19" s="155"/>
      <c r="G19" s="156"/>
      <c r="H19" s="35" t="str">
        <f>IF(メンバー入力!$C$18="","",メンバー入力!$C$18)</f>
        <v/>
      </c>
      <c r="I19" s="35"/>
      <c r="J19" s="29"/>
      <c r="K19" s="13"/>
      <c r="L19" s="13"/>
      <c r="M19" s="13"/>
      <c r="N19" s="30"/>
      <c r="O19" s="58"/>
      <c r="P19" s="58"/>
      <c r="R19" s="29">
        <v>13</v>
      </c>
      <c r="S19" s="154" t="str">
        <f>IF(メンバー入力!$B$18="","",メンバー入力!$B$18)</f>
        <v/>
      </c>
      <c r="T19" s="155"/>
      <c r="U19" s="155"/>
      <c r="V19" s="155"/>
      <c r="W19" s="155"/>
      <c r="X19" s="156"/>
      <c r="Y19" s="35" t="str">
        <f>IF(メンバー入力!$C$18="","",メンバー入力!$C$18)</f>
        <v/>
      </c>
      <c r="Z19" s="35"/>
      <c r="AA19" s="29"/>
      <c r="AB19" s="13"/>
      <c r="AC19" s="13"/>
      <c r="AD19" s="13"/>
      <c r="AE19" s="30"/>
    </row>
    <row r="20" spans="1:31" ht="12.75" customHeight="1" x14ac:dyDescent="0.15">
      <c r="A20" s="29">
        <v>14</v>
      </c>
      <c r="B20" s="154" t="str">
        <f>IF(メンバー入力!$B$19="","",メンバー入力!$B$19)</f>
        <v/>
      </c>
      <c r="C20" s="155"/>
      <c r="D20" s="155"/>
      <c r="E20" s="155"/>
      <c r="F20" s="155"/>
      <c r="G20" s="156"/>
      <c r="H20" s="35" t="str">
        <f>IF(メンバー入力!$C$19="","",メンバー入力!$C$19)</f>
        <v/>
      </c>
      <c r="I20" s="35"/>
      <c r="J20" s="29"/>
      <c r="K20" s="13"/>
      <c r="L20" s="13"/>
      <c r="M20" s="13"/>
      <c r="N20" s="30"/>
      <c r="O20" s="58"/>
      <c r="P20" s="58"/>
      <c r="R20" s="29">
        <v>14</v>
      </c>
      <c r="S20" s="154" t="str">
        <f>IF(メンバー入力!$B$19="","",メンバー入力!$B$19)</f>
        <v/>
      </c>
      <c r="T20" s="155"/>
      <c r="U20" s="155"/>
      <c r="V20" s="155"/>
      <c r="W20" s="155"/>
      <c r="X20" s="156"/>
      <c r="Y20" s="35" t="str">
        <f>IF(メンバー入力!$C$19="","",メンバー入力!$C$19)</f>
        <v/>
      </c>
      <c r="Z20" s="35"/>
      <c r="AA20" s="29"/>
      <c r="AB20" s="13"/>
      <c r="AC20" s="13"/>
      <c r="AD20" s="13"/>
      <c r="AE20" s="30"/>
    </row>
    <row r="21" spans="1:31" ht="12.75" customHeight="1" x14ac:dyDescent="0.15">
      <c r="A21" s="29">
        <v>15</v>
      </c>
      <c r="B21" s="154" t="str">
        <f>IF(メンバー入力!$B$20="","",メンバー入力!$B$20)</f>
        <v/>
      </c>
      <c r="C21" s="155"/>
      <c r="D21" s="155"/>
      <c r="E21" s="155"/>
      <c r="F21" s="155"/>
      <c r="G21" s="156"/>
      <c r="H21" s="35" t="str">
        <f>IF(メンバー入力!$C$20="","",メンバー入力!$C$20)</f>
        <v/>
      </c>
      <c r="I21" s="35"/>
      <c r="J21" s="29"/>
      <c r="K21" s="13"/>
      <c r="L21" s="13"/>
      <c r="M21" s="13"/>
      <c r="N21" s="30"/>
      <c r="O21" s="58"/>
      <c r="P21" s="58"/>
      <c r="R21" s="29">
        <v>15</v>
      </c>
      <c r="S21" s="154" t="str">
        <f>IF(メンバー入力!$B$20="","",メンバー入力!$B$20)</f>
        <v/>
      </c>
      <c r="T21" s="155"/>
      <c r="U21" s="155"/>
      <c r="V21" s="155"/>
      <c r="W21" s="155"/>
      <c r="X21" s="156"/>
      <c r="Y21" s="35" t="str">
        <f>IF(メンバー入力!$C$20="","",メンバー入力!$C$20)</f>
        <v/>
      </c>
      <c r="Z21" s="35"/>
      <c r="AA21" s="29"/>
      <c r="AB21" s="13"/>
      <c r="AC21" s="13"/>
      <c r="AD21" s="13"/>
      <c r="AE21" s="30"/>
    </row>
    <row r="22" spans="1:31" ht="12.75" customHeight="1" x14ac:dyDescent="0.15">
      <c r="A22" s="29">
        <v>16</v>
      </c>
      <c r="B22" s="154" t="str">
        <f>IF(メンバー入力!$B$21="","",メンバー入力!$B$21)</f>
        <v/>
      </c>
      <c r="C22" s="155"/>
      <c r="D22" s="155"/>
      <c r="E22" s="155"/>
      <c r="F22" s="155"/>
      <c r="G22" s="156"/>
      <c r="H22" s="35" t="str">
        <f>IF(メンバー入力!$C$21="","",メンバー入力!$C$21)</f>
        <v/>
      </c>
      <c r="I22" s="35"/>
      <c r="J22" s="29"/>
      <c r="K22" s="13"/>
      <c r="L22" s="13"/>
      <c r="M22" s="13"/>
      <c r="N22" s="30"/>
      <c r="O22" s="58"/>
      <c r="P22" s="58"/>
      <c r="R22" s="29">
        <v>16</v>
      </c>
      <c r="S22" s="154" t="str">
        <f>IF(メンバー入力!$B$21="","",メンバー入力!$B$21)</f>
        <v/>
      </c>
      <c r="T22" s="155"/>
      <c r="U22" s="155"/>
      <c r="V22" s="155"/>
      <c r="W22" s="155"/>
      <c r="X22" s="156"/>
      <c r="Y22" s="35" t="str">
        <f>IF(メンバー入力!$C$21="","",メンバー入力!$C$21)</f>
        <v/>
      </c>
      <c r="Z22" s="35"/>
      <c r="AA22" s="29"/>
      <c r="AB22" s="13"/>
      <c r="AC22" s="13"/>
      <c r="AD22" s="13"/>
      <c r="AE22" s="30"/>
    </row>
    <row r="23" spans="1:31" ht="12.75" customHeight="1" x14ac:dyDescent="0.15">
      <c r="A23" s="29">
        <v>17</v>
      </c>
      <c r="B23" s="154" t="str">
        <f>IF(メンバー入力!$B$22="","",メンバー入力!$B$22)</f>
        <v/>
      </c>
      <c r="C23" s="155"/>
      <c r="D23" s="155"/>
      <c r="E23" s="155"/>
      <c r="F23" s="155"/>
      <c r="G23" s="156"/>
      <c r="H23" s="35" t="str">
        <f>IF(メンバー入力!$C$22="","",メンバー入力!$C$22)</f>
        <v/>
      </c>
      <c r="I23" s="35"/>
      <c r="J23" s="29"/>
      <c r="K23" s="13"/>
      <c r="L23" s="13"/>
      <c r="M23" s="13"/>
      <c r="N23" s="30"/>
      <c r="O23" s="58"/>
      <c r="P23" s="58"/>
      <c r="R23" s="29">
        <v>17</v>
      </c>
      <c r="S23" s="154" t="str">
        <f>IF(メンバー入力!$B$22="","",メンバー入力!$B$22)</f>
        <v/>
      </c>
      <c r="T23" s="155"/>
      <c r="U23" s="155"/>
      <c r="V23" s="155"/>
      <c r="W23" s="155"/>
      <c r="X23" s="156"/>
      <c r="Y23" s="35" t="str">
        <f>IF(メンバー入力!$C$22="","",メンバー入力!$C$22)</f>
        <v/>
      </c>
      <c r="Z23" s="35"/>
      <c r="AA23" s="29"/>
      <c r="AB23" s="13"/>
      <c r="AC23" s="13"/>
      <c r="AD23" s="13"/>
      <c r="AE23" s="30"/>
    </row>
    <row r="24" spans="1:31" ht="12.75" customHeight="1" x14ac:dyDescent="0.15">
      <c r="A24" s="31">
        <v>18</v>
      </c>
      <c r="B24" s="157" t="str">
        <f>IF(メンバー入力!$B$23="","",メンバー入力!$B$23)</f>
        <v/>
      </c>
      <c r="C24" s="158"/>
      <c r="D24" s="158"/>
      <c r="E24" s="158"/>
      <c r="F24" s="158"/>
      <c r="G24" s="159"/>
      <c r="H24" s="36" t="str">
        <f>IF(メンバー入力!$C$23="","",メンバー入力!$C$23)</f>
        <v/>
      </c>
      <c r="I24" s="36"/>
      <c r="J24" s="31"/>
      <c r="K24" s="32"/>
      <c r="L24" s="32"/>
      <c r="M24" s="32"/>
      <c r="N24" s="33"/>
      <c r="O24" s="58"/>
      <c r="P24" s="58"/>
      <c r="R24" s="31">
        <v>18</v>
      </c>
      <c r="S24" s="157" t="str">
        <f>IF(メンバー入力!$B$23="","",メンバー入力!$B$23)</f>
        <v/>
      </c>
      <c r="T24" s="158"/>
      <c r="U24" s="158"/>
      <c r="V24" s="158"/>
      <c r="W24" s="158"/>
      <c r="X24" s="159"/>
      <c r="Y24" s="36" t="str">
        <f>IF(メンバー入力!$C$23="","",メンバー入力!$C$23)</f>
        <v/>
      </c>
      <c r="Z24" s="36"/>
      <c r="AA24" s="31"/>
      <c r="AB24" s="32"/>
      <c r="AC24" s="32"/>
      <c r="AD24" s="32"/>
      <c r="AE24" s="33"/>
    </row>
    <row r="25" spans="1:31" ht="12.75" customHeight="1" x14ac:dyDescent="0.15">
      <c r="A25" s="94" t="s">
        <v>16</v>
      </c>
      <c r="B25" s="95"/>
      <c r="C25" s="95"/>
      <c r="D25" s="95"/>
      <c r="E25" s="96" t="str">
        <f>IF(メンバー入力!$B$24="","",メンバー入力!$B$24)</f>
        <v/>
      </c>
      <c r="F25" s="96"/>
      <c r="G25" s="97"/>
      <c r="H25" s="82" t="s">
        <v>59</v>
      </c>
      <c r="I25" s="83"/>
      <c r="J25" s="83"/>
      <c r="K25" s="84"/>
      <c r="L25" s="26"/>
      <c r="M25" s="27"/>
      <c r="N25" s="28"/>
      <c r="O25" s="58"/>
      <c r="P25" s="58"/>
      <c r="R25" s="94" t="s">
        <v>16</v>
      </c>
      <c r="S25" s="95"/>
      <c r="T25" s="95"/>
      <c r="U25" s="95"/>
      <c r="V25" s="96" t="str">
        <f>IF(メンバー入力!$B$24="","",メンバー入力!$B$24)</f>
        <v/>
      </c>
      <c r="W25" s="96"/>
      <c r="X25" s="97"/>
      <c r="Y25" s="82" t="s">
        <v>59</v>
      </c>
      <c r="Z25" s="83"/>
      <c r="AA25" s="83"/>
      <c r="AB25" s="84"/>
      <c r="AC25" s="26"/>
      <c r="AD25" s="27"/>
      <c r="AE25" s="28"/>
    </row>
    <row r="26" spans="1:31" ht="12.75" customHeight="1" x14ac:dyDescent="0.15">
      <c r="A26" s="88" t="s">
        <v>34</v>
      </c>
      <c r="B26" s="89"/>
      <c r="C26" s="89"/>
      <c r="D26" s="89"/>
      <c r="E26" s="158" t="str">
        <f>IF(メンバー入力!$B$25="","",メンバー入力!$B$25)</f>
        <v/>
      </c>
      <c r="F26" s="158"/>
      <c r="G26" s="159"/>
      <c r="H26" s="85"/>
      <c r="I26" s="86"/>
      <c r="J26" s="86"/>
      <c r="K26" s="87"/>
      <c r="L26" s="31"/>
      <c r="M26" s="32"/>
      <c r="N26" s="33"/>
      <c r="O26" s="58"/>
      <c r="P26" s="58"/>
      <c r="R26" s="88" t="s">
        <v>34</v>
      </c>
      <c r="S26" s="89"/>
      <c r="T26" s="89"/>
      <c r="U26" s="89"/>
      <c r="V26" s="158" t="str">
        <f>IF(メンバー入力!$B$25="","",メンバー入力!$B$25)</f>
        <v/>
      </c>
      <c r="W26" s="158"/>
      <c r="X26" s="159"/>
      <c r="Y26" s="85"/>
      <c r="Z26" s="86"/>
      <c r="AA26" s="86"/>
      <c r="AB26" s="87"/>
      <c r="AC26" s="31"/>
      <c r="AD26" s="32"/>
      <c r="AE26" s="33"/>
    </row>
    <row r="27" spans="1:31" ht="12.75" customHeight="1" x14ac:dyDescent="0.15">
      <c r="A27" s="57"/>
      <c r="B27" s="57"/>
      <c r="C27" s="57"/>
      <c r="D27" s="57"/>
      <c r="E27" s="58"/>
      <c r="F27" s="58"/>
      <c r="G27" s="58"/>
      <c r="H27" s="59"/>
      <c r="I27" s="59"/>
      <c r="J27" s="59"/>
      <c r="K27" s="59"/>
      <c r="L27" s="58"/>
      <c r="M27" s="58"/>
      <c r="N27" s="58"/>
      <c r="O27" s="58"/>
      <c r="P27" s="58"/>
      <c r="R27" s="57"/>
      <c r="S27" s="57"/>
      <c r="T27" s="57"/>
      <c r="U27" s="57"/>
      <c r="V27" s="58"/>
      <c r="W27" s="58"/>
      <c r="X27" s="58"/>
      <c r="Y27" s="59"/>
      <c r="Z27" s="59"/>
      <c r="AA27" s="59"/>
      <c r="AB27" s="59"/>
      <c r="AC27" s="58"/>
      <c r="AD27" s="58"/>
      <c r="AE27" s="58"/>
    </row>
    <row r="28" spans="1:31" ht="12.75" customHeight="1" x14ac:dyDescent="0.15">
      <c r="A28" s="57"/>
      <c r="B28" s="57"/>
      <c r="C28" s="57"/>
      <c r="D28" s="57"/>
      <c r="E28" s="58"/>
      <c r="F28" s="58"/>
      <c r="G28" s="58"/>
      <c r="H28" s="59"/>
      <c r="I28" s="59"/>
      <c r="J28" s="59"/>
      <c r="K28" s="59"/>
      <c r="L28" s="58"/>
      <c r="M28" s="58"/>
      <c r="N28" s="58"/>
      <c r="O28" s="58"/>
      <c r="P28" s="58"/>
      <c r="R28" s="57"/>
      <c r="S28" s="57"/>
      <c r="T28" s="57"/>
      <c r="U28" s="57"/>
      <c r="V28" s="58"/>
      <c r="W28" s="58"/>
      <c r="X28" s="58"/>
      <c r="Y28" s="59"/>
      <c r="Z28" s="59"/>
      <c r="AA28" s="59"/>
      <c r="AB28" s="59"/>
      <c r="AC28" s="58"/>
      <c r="AD28" s="58"/>
      <c r="AE28" s="58"/>
    </row>
    <row r="29" spans="1:31" ht="12.75" customHeight="1" x14ac:dyDescent="0.15">
      <c r="A29" s="57"/>
      <c r="B29" s="57"/>
      <c r="C29" s="57"/>
      <c r="D29" s="57"/>
      <c r="E29" s="58"/>
      <c r="F29" s="58"/>
      <c r="G29" s="58"/>
      <c r="H29" s="59"/>
      <c r="I29" s="59"/>
      <c r="J29" s="59"/>
      <c r="K29" s="59"/>
      <c r="L29" s="58"/>
      <c r="M29" s="58"/>
      <c r="N29" s="58"/>
      <c r="O29" s="58"/>
      <c r="P29" s="58"/>
      <c r="R29" s="57"/>
      <c r="S29" s="57"/>
      <c r="T29" s="57"/>
      <c r="U29" s="57"/>
      <c r="V29" s="58"/>
      <c r="W29" s="58"/>
      <c r="X29" s="58"/>
      <c r="Y29" s="59"/>
      <c r="Z29" s="59"/>
      <c r="AA29" s="59"/>
      <c r="AB29" s="59"/>
      <c r="AC29" s="58"/>
      <c r="AD29" s="58"/>
      <c r="AE29" s="58"/>
    </row>
    <row r="30" spans="1:31" ht="12.75" customHeight="1" x14ac:dyDescent="0.15">
      <c r="A30" s="57"/>
      <c r="B30" s="57"/>
      <c r="C30" s="57"/>
      <c r="D30" s="57"/>
      <c r="E30" s="58"/>
      <c r="F30" s="58"/>
      <c r="G30" s="58"/>
      <c r="H30" s="59"/>
      <c r="I30" s="59"/>
      <c r="J30" s="59"/>
      <c r="K30" s="59"/>
      <c r="L30" s="58"/>
      <c r="M30" s="58"/>
      <c r="N30" s="58"/>
      <c r="O30" s="58"/>
      <c r="P30" s="58"/>
      <c r="R30" s="57"/>
      <c r="S30" s="57"/>
      <c r="T30" s="57"/>
      <c r="U30" s="57"/>
      <c r="V30" s="58"/>
      <c r="W30" s="58"/>
      <c r="X30" s="58"/>
      <c r="Y30" s="59"/>
      <c r="Z30" s="59"/>
      <c r="AA30" s="59"/>
      <c r="AB30" s="59"/>
      <c r="AC30" s="58"/>
      <c r="AD30" s="58"/>
      <c r="AE30" s="58"/>
    </row>
    <row r="31" spans="1:31" ht="12.75" customHeight="1" x14ac:dyDescent="0.15">
      <c r="A31" s="57"/>
      <c r="B31" s="57"/>
      <c r="C31" s="57"/>
      <c r="D31" s="57"/>
      <c r="E31" s="58"/>
      <c r="F31" s="58"/>
      <c r="G31" s="58"/>
      <c r="H31" s="59"/>
      <c r="I31" s="59"/>
      <c r="J31" s="59"/>
      <c r="K31" s="59"/>
      <c r="L31" s="58"/>
      <c r="M31" s="58"/>
      <c r="N31" s="58"/>
      <c r="O31" s="58"/>
      <c r="P31" s="58"/>
      <c r="R31" s="57"/>
      <c r="S31" s="57"/>
      <c r="T31" s="57"/>
      <c r="U31" s="57"/>
      <c r="V31" s="58"/>
      <c r="W31" s="58"/>
      <c r="X31" s="58"/>
      <c r="Y31" s="59"/>
      <c r="Z31" s="59"/>
      <c r="AA31" s="59"/>
      <c r="AB31" s="59"/>
      <c r="AC31" s="58"/>
      <c r="AD31" s="58"/>
      <c r="AE31" s="58"/>
    </row>
    <row r="32" spans="1:31" ht="12.75" customHeight="1" x14ac:dyDescent="0.15"/>
    <row r="33" spans="1:31" ht="12.75" customHeight="1" x14ac:dyDescent="0.15">
      <c r="A33" s="105" t="s">
        <v>77</v>
      </c>
      <c r="B33" s="106"/>
      <c r="C33" s="106"/>
      <c r="D33" s="107">
        <f>メンバー入力!$B$3</f>
        <v>0</v>
      </c>
      <c r="E33" s="107"/>
      <c r="F33" s="107"/>
      <c r="G33" s="107"/>
      <c r="H33" s="107"/>
      <c r="I33" s="107"/>
      <c r="J33" s="107"/>
      <c r="K33" s="107"/>
      <c r="L33" s="107"/>
      <c r="M33" s="107"/>
      <c r="N33" s="108"/>
      <c r="O33" s="54"/>
      <c r="P33" s="54"/>
      <c r="R33" s="105" t="s">
        <v>77</v>
      </c>
      <c r="S33" s="106"/>
      <c r="T33" s="106"/>
      <c r="U33" s="107">
        <f>メンバー入力!$B$3</f>
        <v>0</v>
      </c>
      <c r="V33" s="107"/>
      <c r="W33" s="107"/>
      <c r="X33" s="107"/>
      <c r="Y33" s="107"/>
      <c r="Z33" s="107"/>
      <c r="AA33" s="107"/>
      <c r="AB33" s="107"/>
      <c r="AC33" s="107"/>
      <c r="AD33" s="107"/>
      <c r="AE33" s="108"/>
    </row>
    <row r="34" spans="1:31" ht="12.75" customHeight="1" x14ac:dyDescent="0.15">
      <c r="A34" s="111" t="s">
        <v>78</v>
      </c>
      <c r="B34" s="112"/>
      <c r="C34" s="112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10"/>
      <c r="O34" s="54"/>
      <c r="P34" s="54"/>
      <c r="R34" s="111" t="s">
        <v>78</v>
      </c>
      <c r="S34" s="112"/>
      <c r="T34" s="112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10"/>
    </row>
    <row r="35" spans="1:31" ht="12.75" customHeight="1" x14ac:dyDescent="0.15">
      <c r="A35" s="101" t="s">
        <v>45</v>
      </c>
      <c r="B35" s="102"/>
      <c r="C35" s="102"/>
      <c r="D35" s="102"/>
      <c r="E35" s="102"/>
      <c r="F35" s="102"/>
      <c r="G35" s="24"/>
      <c r="H35" s="25"/>
      <c r="I35" s="25"/>
      <c r="J35" s="22"/>
      <c r="K35" s="22"/>
      <c r="L35" s="22"/>
      <c r="M35" s="22"/>
      <c r="N35" s="23"/>
      <c r="O35" s="6"/>
      <c r="P35" s="6"/>
      <c r="R35" s="101" t="s">
        <v>45</v>
      </c>
      <c r="S35" s="102"/>
      <c r="T35" s="102"/>
      <c r="U35" s="102"/>
      <c r="V35" s="102"/>
      <c r="W35" s="102"/>
      <c r="X35" s="24"/>
      <c r="Y35" s="25"/>
      <c r="Z35" s="25"/>
      <c r="AA35" s="22"/>
      <c r="AB35" s="22"/>
      <c r="AC35" s="22"/>
      <c r="AD35" s="22"/>
      <c r="AE35" s="23"/>
    </row>
    <row r="36" spans="1:31" ht="12.75" customHeight="1" x14ac:dyDescent="0.15">
      <c r="A36" s="101" t="s">
        <v>2</v>
      </c>
      <c r="B36" s="102"/>
      <c r="C36" s="102"/>
      <c r="D36" s="102"/>
      <c r="E36" s="6" t="s">
        <v>42</v>
      </c>
      <c r="F36" s="21">
        <v>1</v>
      </c>
      <c r="G36" s="22">
        <v>2</v>
      </c>
      <c r="H36" s="22">
        <v>3</v>
      </c>
      <c r="I36" s="23">
        <v>4</v>
      </c>
      <c r="J36" s="1" t="s">
        <v>43</v>
      </c>
      <c r="K36" s="21">
        <v>1</v>
      </c>
      <c r="L36" s="22">
        <v>2</v>
      </c>
      <c r="M36" s="22">
        <v>3</v>
      </c>
      <c r="N36" s="23">
        <v>4</v>
      </c>
      <c r="O36" s="6"/>
      <c r="P36" s="6"/>
      <c r="R36" s="101" t="s">
        <v>2</v>
      </c>
      <c r="S36" s="102"/>
      <c r="T36" s="102"/>
      <c r="U36" s="102"/>
      <c r="V36" s="6" t="s">
        <v>42</v>
      </c>
      <c r="W36" s="21">
        <v>1</v>
      </c>
      <c r="X36" s="22">
        <v>2</v>
      </c>
      <c r="Y36" s="22">
        <v>3</v>
      </c>
      <c r="Z36" s="23">
        <v>4</v>
      </c>
      <c r="AA36" s="1" t="s">
        <v>43</v>
      </c>
      <c r="AB36" s="21">
        <v>1</v>
      </c>
      <c r="AC36" s="22">
        <v>2</v>
      </c>
      <c r="AD36" s="22">
        <v>3</v>
      </c>
      <c r="AE36" s="23">
        <v>4</v>
      </c>
    </row>
    <row r="37" spans="1:31" ht="12.75" customHeight="1" x14ac:dyDescent="0.15">
      <c r="A37" s="103" t="s">
        <v>15</v>
      </c>
      <c r="B37" s="104"/>
      <c r="C37" s="104"/>
      <c r="D37" s="104"/>
      <c r="E37" s="5" t="s">
        <v>3</v>
      </c>
      <c r="F37" s="21">
        <v>1</v>
      </c>
      <c r="G37" s="22">
        <v>2</v>
      </c>
      <c r="H37" s="22">
        <v>3</v>
      </c>
      <c r="I37" s="23">
        <v>4</v>
      </c>
      <c r="J37" s="4" t="s">
        <v>4</v>
      </c>
      <c r="K37" s="21">
        <v>1</v>
      </c>
      <c r="L37" s="22">
        <v>2</v>
      </c>
      <c r="M37" s="22">
        <v>3</v>
      </c>
      <c r="N37" s="23">
        <v>4</v>
      </c>
      <c r="O37" s="6"/>
      <c r="P37" s="6"/>
      <c r="R37" s="103" t="s">
        <v>15</v>
      </c>
      <c r="S37" s="104"/>
      <c r="T37" s="104"/>
      <c r="U37" s="104"/>
      <c r="V37" s="5" t="s">
        <v>3</v>
      </c>
      <c r="W37" s="21">
        <v>1</v>
      </c>
      <c r="X37" s="22">
        <v>2</v>
      </c>
      <c r="Y37" s="22">
        <v>3</v>
      </c>
      <c r="Z37" s="23">
        <v>4</v>
      </c>
      <c r="AA37" s="4" t="s">
        <v>4</v>
      </c>
      <c r="AB37" s="21">
        <v>1</v>
      </c>
      <c r="AC37" s="22">
        <v>2</v>
      </c>
      <c r="AD37" s="22">
        <v>3</v>
      </c>
      <c r="AE37" s="23">
        <v>4</v>
      </c>
    </row>
    <row r="38" spans="1:31" ht="12.75" customHeight="1" x14ac:dyDescent="0.15">
      <c r="A38" s="98" t="s">
        <v>60</v>
      </c>
      <c r="B38" s="99"/>
      <c r="C38" s="99"/>
      <c r="D38" s="99"/>
      <c r="E38" s="99"/>
      <c r="F38" s="99"/>
      <c r="G38" s="100"/>
      <c r="H38" s="34" t="s">
        <v>56</v>
      </c>
      <c r="I38" s="34" t="s">
        <v>57</v>
      </c>
      <c r="J38" s="98" t="s">
        <v>58</v>
      </c>
      <c r="K38" s="99"/>
      <c r="L38" s="99"/>
      <c r="M38" s="99"/>
      <c r="N38" s="100"/>
      <c r="O38" s="58"/>
      <c r="P38" s="58"/>
      <c r="R38" s="98" t="s">
        <v>60</v>
      </c>
      <c r="S38" s="99"/>
      <c r="T38" s="99"/>
      <c r="U38" s="99"/>
      <c r="V38" s="99"/>
      <c r="W38" s="99"/>
      <c r="X38" s="100"/>
      <c r="Y38" s="34" t="s">
        <v>56</v>
      </c>
      <c r="Z38" s="34" t="s">
        <v>57</v>
      </c>
      <c r="AA38" s="98" t="s">
        <v>58</v>
      </c>
      <c r="AB38" s="99"/>
      <c r="AC38" s="99"/>
      <c r="AD38" s="99"/>
      <c r="AE38" s="100"/>
    </row>
    <row r="39" spans="1:31" ht="12.75" customHeight="1" x14ac:dyDescent="0.15">
      <c r="A39" s="29">
        <v>1</v>
      </c>
      <c r="B39" s="154" t="str">
        <f>IF(メンバー入力!$B$6="","",メンバー入力!$B$6)</f>
        <v/>
      </c>
      <c r="C39" s="155"/>
      <c r="D39" s="155"/>
      <c r="E39" s="155"/>
      <c r="F39" s="155"/>
      <c r="G39" s="156"/>
      <c r="H39" s="35" t="str">
        <f>IF(メンバー入力!$C$6="","",メンバー入力!$C$6)</f>
        <v/>
      </c>
      <c r="I39" s="35"/>
      <c r="J39" s="29"/>
      <c r="K39" s="13"/>
      <c r="L39" s="13"/>
      <c r="M39" s="13"/>
      <c r="N39" s="30"/>
      <c r="O39" s="58"/>
      <c r="P39" s="58"/>
      <c r="R39" s="29">
        <v>1</v>
      </c>
      <c r="S39" s="154" t="str">
        <f>IF(メンバー入力!$B$6="","",メンバー入力!$B$6)</f>
        <v/>
      </c>
      <c r="T39" s="155"/>
      <c r="U39" s="155"/>
      <c r="V39" s="155"/>
      <c r="W39" s="155"/>
      <c r="X39" s="156"/>
      <c r="Y39" s="35" t="str">
        <f>IF(メンバー入力!$C$6="","",メンバー入力!$C$6)</f>
        <v/>
      </c>
      <c r="Z39" s="35"/>
      <c r="AA39" s="29"/>
      <c r="AB39" s="13"/>
      <c r="AC39" s="13"/>
      <c r="AD39" s="13"/>
      <c r="AE39" s="30"/>
    </row>
    <row r="40" spans="1:31" ht="12.75" customHeight="1" x14ac:dyDescent="0.15">
      <c r="A40" s="29">
        <v>2</v>
      </c>
      <c r="B40" s="154" t="str">
        <f>IF(メンバー入力!$B$7="","",メンバー入力!$B$7)</f>
        <v/>
      </c>
      <c r="C40" s="155"/>
      <c r="D40" s="155"/>
      <c r="E40" s="155"/>
      <c r="F40" s="155"/>
      <c r="G40" s="156"/>
      <c r="H40" s="35" t="str">
        <f>IF(メンバー入力!$C$7="","",メンバー入力!$C$7)</f>
        <v/>
      </c>
      <c r="I40" s="35"/>
      <c r="J40" s="29"/>
      <c r="K40" s="13"/>
      <c r="L40" s="13"/>
      <c r="M40" s="13"/>
      <c r="N40" s="30"/>
      <c r="O40" s="58"/>
      <c r="P40" s="58"/>
      <c r="R40" s="29">
        <v>2</v>
      </c>
      <c r="S40" s="154" t="str">
        <f>IF(メンバー入力!$B$7="","",メンバー入力!$B$7)</f>
        <v/>
      </c>
      <c r="T40" s="155"/>
      <c r="U40" s="155"/>
      <c r="V40" s="155"/>
      <c r="W40" s="155"/>
      <c r="X40" s="156"/>
      <c r="Y40" s="35" t="str">
        <f>IF(メンバー入力!$C$7="","",メンバー入力!$C$7)</f>
        <v/>
      </c>
      <c r="Z40" s="35"/>
      <c r="AA40" s="29"/>
      <c r="AB40" s="13"/>
      <c r="AC40" s="13"/>
      <c r="AD40" s="13"/>
      <c r="AE40" s="30"/>
    </row>
    <row r="41" spans="1:31" ht="12.75" customHeight="1" x14ac:dyDescent="0.15">
      <c r="A41" s="29">
        <v>3</v>
      </c>
      <c r="B41" s="154" t="str">
        <f>IF(メンバー入力!$B$8="","",メンバー入力!$B$8)</f>
        <v/>
      </c>
      <c r="C41" s="155"/>
      <c r="D41" s="155"/>
      <c r="E41" s="155"/>
      <c r="F41" s="155"/>
      <c r="G41" s="156"/>
      <c r="H41" s="35" t="str">
        <f>IF(メンバー入力!$C$8="","",メンバー入力!$C$8)</f>
        <v/>
      </c>
      <c r="I41" s="35"/>
      <c r="J41" s="29"/>
      <c r="K41" s="13"/>
      <c r="L41" s="13"/>
      <c r="M41" s="13"/>
      <c r="N41" s="30"/>
      <c r="O41" s="58"/>
      <c r="P41" s="58"/>
      <c r="R41" s="29">
        <v>3</v>
      </c>
      <c r="S41" s="154" t="str">
        <f>IF(メンバー入力!$B$8="","",メンバー入力!$B$8)</f>
        <v/>
      </c>
      <c r="T41" s="155"/>
      <c r="U41" s="155"/>
      <c r="V41" s="155"/>
      <c r="W41" s="155"/>
      <c r="X41" s="156"/>
      <c r="Y41" s="35" t="str">
        <f>IF(メンバー入力!$C$8="","",メンバー入力!$C$8)</f>
        <v/>
      </c>
      <c r="Z41" s="35"/>
      <c r="AA41" s="29"/>
      <c r="AB41" s="13"/>
      <c r="AC41" s="13"/>
      <c r="AD41" s="13"/>
      <c r="AE41" s="30"/>
    </row>
    <row r="42" spans="1:31" ht="12.75" customHeight="1" x14ac:dyDescent="0.15">
      <c r="A42" s="29">
        <v>4</v>
      </c>
      <c r="B42" s="154" t="str">
        <f>IF(メンバー入力!$B$9="","",メンバー入力!$B$9)</f>
        <v/>
      </c>
      <c r="C42" s="155"/>
      <c r="D42" s="155"/>
      <c r="E42" s="155"/>
      <c r="F42" s="155"/>
      <c r="G42" s="156"/>
      <c r="H42" s="35" t="str">
        <f>IF(メンバー入力!$C$9="","",メンバー入力!$C$9)</f>
        <v/>
      </c>
      <c r="I42" s="35"/>
      <c r="J42" s="29"/>
      <c r="K42" s="13"/>
      <c r="L42" s="13"/>
      <c r="M42" s="13"/>
      <c r="N42" s="30"/>
      <c r="O42" s="58"/>
      <c r="P42" s="58"/>
      <c r="R42" s="29">
        <v>4</v>
      </c>
      <c r="S42" s="154" t="str">
        <f>IF(メンバー入力!$B$9="","",メンバー入力!$B$9)</f>
        <v/>
      </c>
      <c r="T42" s="155"/>
      <c r="U42" s="155"/>
      <c r="V42" s="155"/>
      <c r="W42" s="155"/>
      <c r="X42" s="156"/>
      <c r="Y42" s="35" t="str">
        <f>IF(メンバー入力!$C$9="","",メンバー入力!$C$9)</f>
        <v/>
      </c>
      <c r="Z42" s="35"/>
      <c r="AA42" s="29"/>
      <c r="AB42" s="13"/>
      <c r="AC42" s="13"/>
      <c r="AD42" s="13"/>
      <c r="AE42" s="30"/>
    </row>
    <row r="43" spans="1:31" ht="12.75" customHeight="1" x14ac:dyDescent="0.15">
      <c r="A43" s="29">
        <v>5</v>
      </c>
      <c r="B43" s="154" t="str">
        <f>IF(メンバー入力!$B$10="","",メンバー入力!$B$10)</f>
        <v/>
      </c>
      <c r="C43" s="155"/>
      <c r="D43" s="155"/>
      <c r="E43" s="155"/>
      <c r="F43" s="155"/>
      <c r="G43" s="156"/>
      <c r="H43" s="35" t="str">
        <f>IF(メンバー入力!$C$10="","",メンバー入力!$C$10)</f>
        <v/>
      </c>
      <c r="I43" s="35"/>
      <c r="J43" s="29"/>
      <c r="K43" s="13"/>
      <c r="L43" s="13"/>
      <c r="M43" s="13"/>
      <c r="N43" s="30"/>
      <c r="O43" s="58"/>
      <c r="P43" s="58"/>
      <c r="R43" s="29">
        <v>5</v>
      </c>
      <c r="S43" s="154" t="str">
        <f>IF(メンバー入力!$B$10="","",メンバー入力!$B$10)</f>
        <v/>
      </c>
      <c r="T43" s="155"/>
      <c r="U43" s="155"/>
      <c r="V43" s="155"/>
      <c r="W43" s="155"/>
      <c r="X43" s="156"/>
      <c r="Y43" s="35" t="str">
        <f>IF(メンバー入力!$C$10="","",メンバー入力!$C$10)</f>
        <v/>
      </c>
      <c r="Z43" s="35"/>
      <c r="AA43" s="29"/>
      <c r="AB43" s="13"/>
      <c r="AC43" s="13"/>
      <c r="AD43" s="13"/>
      <c r="AE43" s="30"/>
    </row>
    <row r="44" spans="1:31" ht="12.75" customHeight="1" x14ac:dyDescent="0.15">
      <c r="A44" s="29">
        <v>6</v>
      </c>
      <c r="B44" s="154" t="str">
        <f>IF(メンバー入力!$B$11="","",メンバー入力!$B$11)</f>
        <v/>
      </c>
      <c r="C44" s="155"/>
      <c r="D44" s="155"/>
      <c r="E44" s="155"/>
      <c r="F44" s="155"/>
      <c r="G44" s="156"/>
      <c r="H44" s="35" t="str">
        <f>IF(メンバー入力!$C$11="","",メンバー入力!$C$11)</f>
        <v/>
      </c>
      <c r="I44" s="35"/>
      <c r="J44" s="29"/>
      <c r="K44" s="13"/>
      <c r="L44" s="13"/>
      <c r="M44" s="13"/>
      <c r="N44" s="30"/>
      <c r="O44" s="58"/>
      <c r="P44" s="58"/>
      <c r="R44" s="29">
        <v>6</v>
      </c>
      <c r="S44" s="154" t="str">
        <f>IF(メンバー入力!$B$11="","",メンバー入力!$B$11)</f>
        <v/>
      </c>
      <c r="T44" s="155"/>
      <c r="U44" s="155"/>
      <c r="V44" s="155"/>
      <c r="W44" s="155"/>
      <c r="X44" s="156"/>
      <c r="Y44" s="35" t="str">
        <f>IF(メンバー入力!$C$11="","",メンバー入力!$C$11)</f>
        <v/>
      </c>
      <c r="Z44" s="35"/>
      <c r="AA44" s="29"/>
      <c r="AB44" s="13"/>
      <c r="AC44" s="13"/>
      <c r="AD44" s="13"/>
      <c r="AE44" s="30"/>
    </row>
    <row r="45" spans="1:31" ht="12.75" customHeight="1" x14ac:dyDescent="0.15">
      <c r="A45" s="29">
        <v>7</v>
      </c>
      <c r="B45" s="154" t="str">
        <f>IF(メンバー入力!$B$12="","",メンバー入力!$B$12)</f>
        <v/>
      </c>
      <c r="C45" s="155"/>
      <c r="D45" s="155"/>
      <c r="E45" s="155"/>
      <c r="F45" s="155"/>
      <c r="G45" s="156"/>
      <c r="H45" s="35" t="str">
        <f>IF(メンバー入力!$C$12="","",メンバー入力!$C$12)</f>
        <v/>
      </c>
      <c r="I45" s="35"/>
      <c r="J45" s="29"/>
      <c r="K45" s="13"/>
      <c r="L45" s="13"/>
      <c r="M45" s="13"/>
      <c r="N45" s="30"/>
      <c r="O45" s="58"/>
      <c r="P45" s="58"/>
      <c r="R45" s="29">
        <v>7</v>
      </c>
      <c r="S45" s="154" t="str">
        <f>IF(メンバー入力!$B$12="","",メンバー入力!$B$12)</f>
        <v/>
      </c>
      <c r="T45" s="155"/>
      <c r="U45" s="155"/>
      <c r="V45" s="155"/>
      <c r="W45" s="155"/>
      <c r="X45" s="156"/>
      <c r="Y45" s="35" t="str">
        <f>IF(メンバー入力!$C$12="","",メンバー入力!$C$12)</f>
        <v/>
      </c>
      <c r="Z45" s="35"/>
      <c r="AA45" s="29"/>
      <c r="AB45" s="13"/>
      <c r="AC45" s="13"/>
      <c r="AD45" s="13"/>
      <c r="AE45" s="30"/>
    </row>
    <row r="46" spans="1:31" ht="12.75" customHeight="1" x14ac:dyDescent="0.15">
      <c r="A46" s="29">
        <v>8</v>
      </c>
      <c r="B46" s="154" t="str">
        <f>IF(メンバー入力!$B$13="","",メンバー入力!$B$13)</f>
        <v/>
      </c>
      <c r="C46" s="155"/>
      <c r="D46" s="155"/>
      <c r="E46" s="155"/>
      <c r="F46" s="155"/>
      <c r="G46" s="156"/>
      <c r="H46" s="35" t="str">
        <f>IF(メンバー入力!$C$13="","",メンバー入力!$C$13)</f>
        <v/>
      </c>
      <c r="I46" s="35"/>
      <c r="J46" s="29"/>
      <c r="K46" s="13"/>
      <c r="L46" s="13"/>
      <c r="M46" s="13"/>
      <c r="N46" s="30"/>
      <c r="O46" s="58"/>
      <c r="P46" s="58"/>
      <c r="R46" s="29">
        <v>8</v>
      </c>
      <c r="S46" s="154" t="str">
        <f>IF(メンバー入力!$B$13="","",メンバー入力!$B$13)</f>
        <v/>
      </c>
      <c r="T46" s="155"/>
      <c r="U46" s="155"/>
      <c r="V46" s="155"/>
      <c r="W46" s="155"/>
      <c r="X46" s="156"/>
      <c r="Y46" s="35" t="str">
        <f>IF(メンバー入力!$C$13="","",メンバー入力!$C$13)</f>
        <v/>
      </c>
      <c r="Z46" s="35"/>
      <c r="AA46" s="29"/>
      <c r="AB46" s="13"/>
      <c r="AC46" s="13"/>
      <c r="AD46" s="13"/>
      <c r="AE46" s="30"/>
    </row>
    <row r="47" spans="1:31" ht="12.75" customHeight="1" x14ac:dyDescent="0.15">
      <c r="A47" s="29">
        <v>9</v>
      </c>
      <c r="B47" s="154" t="str">
        <f>IF(メンバー入力!$B$14="","",メンバー入力!$B$14)</f>
        <v/>
      </c>
      <c r="C47" s="155"/>
      <c r="D47" s="155"/>
      <c r="E47" s="155"/>
      <c r="F47" s="155"/>
      <c r="G47" s="156"/>
      <c r="H47" s="35" t="str">
        <f>IF(メンバー入力!$C$14="","",メンバー入力!$C$14)</f>
        <v/>
      </c>
      <c r="I47" s="35"/>
      <c r="J47" s="29"/>
      <c r="K47" s="13"/>
      <c r="L47" s="13"/>
      <c r="M47" s="13"/>
      <c r="N47" s="30"/>
      <c r="O47" s="58"/>
      <c r="P47" s="58"/>
      <c r="R47" s="29">
        <v>9</v>
      </c>
      <c r="S47" s="154" t="str">
        <f>IF(メンバー入力!$B$14="","",メンバー入力!$B$14)</f>
        <v/>
      </c>
      <c r="T47" s="155"/>
      <c r="U47" s="155"/>
      <c r="V47" s="155"/>
      <c r="W47" s="155"/>
      <c r="X47" s="156"/>
      <c r="Y47" s="35" t="str">
        <f>IF(メンバー入力!$C$14="","",メンバー入力!$C$14)</f>
        <v/>
      </c>
      <c r="Z47" s="35"/>
      <c r="AA47" s="29"/>
      <c r="AB47" s="13"/>
      <c r="AC47" s="13"/>
      <c r="AD47" s="13"/>
      <c r="AE47" s="30"/>
    </row>
    <row r="48" spans="1:31" ht="12.75" customHeight="1" x14ac:dyDescent="0.15">
      <c r="A48" s="29">
        <v>10</v>
      </c>
      <c r="B48" s="154" t="str">
        <f>IF(メンバー入力!$B$15="","",メンバー入力!$B$15)</f>
        <v/>
      </c>
      <c r="C48" s="155"/>
      <c r="D48" s="155"/>
      <c r="E48" s="155"/>
      <c r="F48" s="155"/>
      <c r="G48" s="156"/>
      <c r="H48" s="35" t="str">
        <f>IF(メンバー入力!$C$15="","",メンバー入力!$C$15)</f>
        <v/>
      </c>
      <c r="I48" s="35"/>
      <c r="J48" s="29"/>
      <c r="K48" s="13"/>
      <c r="L48" s="13"/>
      <c r="M48" s="13"/>
      <c r="N48" s="30"/>
      <c r="O48" s="58"/>
      <c r="P48" s="58"/>
      <c r="R48" s="29">
        <v>10</v>
      </c>
      <c r="S48" s="154" t="str">
        <f>IF(メンバー入力!$B$15="","",メンバー入力!$B$15)</f>
        <v/>
      </c>
      <c r="T48" s="155"/>
      <c r="U48" s="155"/>
      <c r="V48" s="155"/>
      <c r="W48" s="155"/>
      <c r="X48" s="156"/>
      <c r="Y48" s="35" t="str">
        <f>IF(メンバー入力!$C$15="","",メンバー入力!$C$15)</f>
        <v/>
      </c>
      <c r="Z48" s="35"/>
      <c r="AA48" s="29"/>
      <c r="AB48" s="13"/>
      <c r="AC48" s="13"/>
      <c r="AD48" s="13"/>
      <c r="AE48" s="30"/>
    </row>
    <row r="49" spans="1:31" ht="12.75" customHeight="1" x14ac:dyDescent="0.15">
      <c r="A49" s="29">
        <v>11</v>
      </c>
      <c r="B49" s="154" t="str">
        <f>IF(メンバー入力!$B$16="","",メンバー入力!$B$16)</f>
        <v/>
      </c>
      <c r="C49" s="155"/>
      <c r="D49" s="155"/>
      <c r="E49" s="155"/>
      <c r="F49" s="155"/>
      <c r="G49" s="156"/>
      <c r="H49" s="35" t="str">
        <f>IF(メンバー入力!$C$16="","",メンバー入力!$C$16)</f>
        <v/>
      </c>
      <c r="I49" s="35"/>
      <c r="J49" s="29"/>
      <c r="K49" s="13"/>
      <c r="L49" s="13"/>
      <c r="M49" s="13"/>
      <c r="N49" s="30"/>
      <c r="O49" s="58"/>
      <c r="P49" s="58"/>
      <c r="R49" s="29">
        <v>11</v>
      </c>
      <c r="S49" s="154" t="str">
        <f>IF(メンバー入力!$B$16="","",メンバー入力!$B$16)</f>
        <v/>
      </c>
      <c r="T49" s="155"/>
      <c r="U49" s="155"/>
      <c r="V49" s="155"/>
      <c r="W49" s="155"/>
      <c r="X49" s="156"/>
      <c r="Y49" s="35" t="str">
        <f>IF(メンバー入力!$C$16="","",メンバー入力!$C$16)</f>
        <v/>
      </c>
      <c r="Z49" s="35"/>
      <c r="AA49" s="29"/>
      <c r="AB49" s="13"/>
      <c r="AC49" s="13"/>
      <c r="AD49" s="13"/>
      <c r="AE49" s="30"/>
    </row>
    <row r="50" spans="1:31" ht="12.75" customHeight="1" x14ac:dyDescent="0.15">
      <c r="A50" s="29">
        <v>12</v>
      </c>
      <c r="B50" s="154" t="str">
        <f>IF(メンバー入力!$B$17="","",メンバー入力!$B$17)</f>
        <v/>
      </c>
      <c r="C50" s="155"/>
      <c r="D50" s="155"/>
      <c r="E50" s="155"/>
      <c r="F50" s="155"/>
      <c r="G50" s="156"/>
      <c r="H50" s="35" t="str">
        <f>IF(メンバー入力!$C$17="","",メンバー入力!$C$17)</f>
        <v/>
      </c>
      <c r="I50" s="35"/>
      <c r="J50" s="29"/>
      <c r="K50" s="13"/>
      <c r="L50" s="13"/>
      <c r="M50" s="13"/>
      <c r="N50" s="30"/>
      <c r="O50" s="58"/>
      <c r="P50" s="58"/>
      <c r="R50" s="29">
        <v>12</v>
      </c>
      <c r="S50" s="154" t="str">
        <f>IF(メンバー入力!$B$17="","",メンバー入力!$B$17)</f>
        <v/>
      </c>
      <c r="T50" s="155"/>
      <c r="U50" s="155"/>
      <c r="V50" s="155"/>
      <c r="W50" s="155"/>
      <c r="X50" s="156"/>
      <c r="Y50" s="35" t="str">
        <f>IF(メンバー入力!$C$17="","",メンバー入力!$C$17)</f>
        <v/>
      </c>
      <c r="Z50" s="35"/>
      <c r="AA50" s="29"/>
      <c r="AB50" s="13"/>
      <c r="AC50" s="13"/>
      <c r="AD50" s="13"/>
      <c r="AE50" s="30"/>
    </row>
    <row r="51" spans="1:31" ht="12.75" customHeight="1" x14ac:dyDescent="0.15">
      <c r="A51" s="29">
        <v>13</v>
      </c>
      <c r="B51" s="154" t="str">
        <f>IF(メンバー入力!$B$18="","",メンバー入力!$B$18)</f>
        <v/>
      </c>
      <c r="C51" s="155"/>
      <c r="D51" s="155"/>
      <c r="E51" s="155"/>
      <c r="F51" s="155"/>
      <c r="G51" s="156"/>
      <c r="H51" s="35" t="str">
        <f>IF(メンバー入力!$C$18="","",メンバー入力!$C$18)</f>
        <v/>
      </c>
      <c r="I51" s="35"/>
      <c r="J51" s="29"/>
      <c r="K51" s="13"/>
      <c r="L51" s="13"/>
      <c r="M51" s="13"/>
      <c r="N51" s="30"/>
      <c r="O51" s="58"/>
      <c r="P51" s="58"/>
      <c r="R51" s="29">
        <v>13</v>
      </c>
      <c r="S51" s="154" t="str">
        <f>IF(メンバー入力!$B$18="","",メンバー入力!$B$18)</f>
        <v/>
      </c>
      <c r="T51" s="155"/>
      <c r="U51" s="155"/>
      <c r="V51" s="155"/>
      <c r="W51" s="155"/>
      <c r="X51" s="156"/>
      <c r="Y51" s="35" t="str">
        <f>IF(メンバー入力!$C$18="","",メンバー入力!$C$18)</f>
        <v/>
      </c>
      <c r="Z51" s="35"/>
      <c r="AA51" s="29"/>
      <c r="AB51" s="13"/>
      <c r="AC51" s="13"/>
      <c r="AD51" s="13"/>
      <c r="AE51" s="30"/>
    </row>
    <row r="52" spans="1:31" ht="12.75" customHeight="1" x14ac:dyDescent="0.15">
      <c r="A52" s="29">
        <v>14</v>
      </c>
      <c r="B52" s="154" t="str">
        <f>IF(メンバー入力!$B$19="","",メンバー入力!$B$19)</f>
        <v/>
      </c>
      <c r="C52" s="155"/>
      <c r="D52" s="155"/>
      <c r="E52" s="155"/>
      <c r="F52" s="155"/>
      <c r="G52" s="156"/>
      <c r="H52" s="35" t="str">
        <f>IF(メンバー入力!$C$19="","",メンバー入力!$C$19)</f>
        <v/>
      </c>
      <c r="I52" s="35"/>
      <c r="J52" s="29"/>
      <c r="K52" s="13"/>
      <c r="L52" s="13"/>
      <c r="M52" s="13"/>
      <c r="N52" s="30"/>
      <c r="O52" s="58"/>
      <c r="P52" s="58"/>
      <c r="R52" s="29">
        <v>14</v>
      </c>
      <c r="S52" s="154" t="str">
        <f>IF(メンバー入力!$B$19="","",メンバー入力!$B$19)</f>
        <v/>
      </c>
      <c r="T52" s="155"/>
      <c r="U52" s="155"/>
      <c r="V52" s="155"/>
      <c r="W52" s="155"/>
      <c r="X52" s="156"/>
      <c r="Y52" s="35" t="str">
        <f>IF(メンバー入力!$C$19="","",メンバー入力!$C$19)</f>
        <v/>
      </c>
      <c r="Z52" s="35"/>
      <c r="AA52" s="29"/>
      <c r="AB52" s="13"/>
      <c r="AC52" s="13"/>
      <c r="AD52" s="13"/>
      <c r="AE52" s="30"/>
    </row>
    <row r="53" spans="1:31" ht="12.75" customHeight="1" x14ac:dyDescent="0.15">
      <c r="A53" s="29">
        <v>15</v>
      </c>
      <c r="B53" s="154" t="str">
        <f>IF(メンバー入力!$B$20="","",メンバー入力!$B$20)</f>
        <v/>
      </c>
      <c r="C53" s="155"/>
      <c r="D53" s="155"/>
      <c r="E53" s="155"/>
      <c r="F53" s="155"/>
      <c r="G53" s="156"/>
      <c r="H53" s="35" t="str">
        <f>IF(メンバー入力!$C$20="","",メンバー入力!$C$20)</f>
        <v/>
      </c>
      <c r="I53" s="35"/>
      <c r="J53" s="29"/>
      <c r="K53" s="13"/>
      <c r="L53" s="13"/>
      <c r="M53" s="13"/>
      <c r="N53" s="30"/>
      <c r="O53" s="58"/>
      <c r="P53" s="58"/>
      <c r="R53" s="29">
        <v>15</v>
      </c>
      <c r="S53" s="154" t="str">
        <f>IF(メンバー入力!$B$20="","",メンバー入力!$B$20)</f>
        <v/>
      </c>
      <c r="T53" s="155"/>
      <c r="U53" s="155"/>
      <c r="V53" s="155"/>
      <c r="W53" s="155"/>
      <c r="X53" s="156"/>
      <c r="Y53" s="35" t="str">
        <f>IF(メンバー入力!$C$20="","",メンバー入力!$C$20)</f>
        <v/>
      </c>
      <c r="Z53" s="35"/>
      <c r="AA53" s="29"/>
      <c r="AB53" s="13"/>
      <c r="AC53" s="13"/>
      <c r="AD53" s="13"/>
      <c r="AE53" s="30"/>
    </row>
    <row r="54" spans="1:31" ht="12.75" customHeight="1" x14ac:dyDescent="0.15">
      <c r="A54" s="29">
        <v>16</v>
      </c>
      <c r="B54" s="154" t="str">
        <f>IF(メンバー入力!$B$21="","",メンバー入力!$B$21)</f>
        <v/>
      </c>
      <c r="C54" s="155"/>
      <c r="D54" s="155"/>
      <c r="E54" s="155"/>
      <c r="F54" s="155"/>
      <c r="G54" s="156"/>
      <c r="H54" s="35" t="str">
        <f>IF(メンバー入力!$C$21="","",メンバー入力!$C$21)</f>
        <v/>
      </c>
      <c r="I54" s="35"/>
      <c r="J54" s="29"/>
      <c r="K54" s="13"/>
      <c r="L54" s="13"/>
      <c r="M54" s="13"/>
      <c r="N54" s="30"/>
      <c r="O54" s="58"/>
      <c r="P54" s="58"/>
      <c r="R54" s="29">
        <v>16</v>
      </c>
      <c r="S54" s="154" t="str">
        <f>IF(メンバー入力!$B$21="","",メンバー入力!$B$21)</f>
        <v/>
      </c>
      <c r="T54" s="155"/>
      <c r="U54" s="155"/>
      <c r="V54" s="155"/>
      <c r="W54" s="155"/>
      <c r="X54" s="156"/>
      <c r="Y54" s="35" t="str">
        <f>IF(メンバー入力!$C$21="","",メンバー入力!$C$21)</f>
        <v/>
      </c>
      <c r="Z54" s="35"/>
      <c r="AA54" s="29"/>
      <c r="AB54" s="13"/>
      <c r="AC54" s="13"/>
      <c r="AD54" s="13"/>
      <c r="AE54" s="30"/>
    </row>
    <row r="55" spans="1:31" ht="12.75" customHeight="1" x14ac:dyDescent="0.15">
      <c r="A55" s="29">
        <v>17</v>
      </c>
      <c r="B55" s="154" t="str">
        <f>IF(メンバー入力!$B$22="","",メンバー入力!$B$22)</f>
        <v/>
      </c>
      <c r="C55" s="155"/>
      <c r="D55" s="155"/>
      <c r="E55" s="155"/>
      <c r="F55" s="155"/>
      <c r="G55" s="156"/>
      <c r="H55" s="35" t="str">
        <f>IF(メンバー入力!$C$22="","",メンバー入力!$C$22)</f>
        <v/>
      </c>
      <c r="I55" s="35"/>
      <c r="J55" s="29"/>
      <c r="K55" s="13"/>
      <c r="L55" s="13"/>
      <c r="M55" s="13"/>
      <c r="N55" s="30"/>
      <c r="O55" s="58"/>
      <c r="P55" s="58"/>
      <c r="R55" s="29">
        <v>17</v>
      </c>
      <c r="S55" s="154" t="str">
        <f>IF(メンバー入力!$B$22="","",メンバー入力!$B$22)</f>
        <v/>
      </c>
      <c r="T55" s="155"/>
      <c r="U55" s="155"/>
      <c r="V55" s="155"/>
      <c r="W55" s="155"/>
      <c r="X55" s="156"/>
      <c r="Y55" s="35" t="str">
        <f>IF(メンバー入力!$C$22="","",メンバー入力!$C$22)</f>
        <v/>
      </c>
      <c r="Z55" s="35"/>
      <c r="AA55" s="29"/>
      <c r="AB55" s="13"/>
      <c r="AC55" s="13"/>
      <c r="AD55" s="13"/>
      <c r="AE55" s="30"/>
    </row>
    <row r="56" spans="1:31" ht="12.75" customHeight="1" x14ac:dyDescent="0.15">
      <c r="A56" s="31">
        <v>18</v>
      </c>
      <c r="B56" s="157" t="str">
        <f>IF(メンバー入力!$B$23="","",メンバー入力!$B$23)</f>
        <v/>
      </c>
      <c r="C56" s="158"/>
      <c r="D56" s="158"/>
      <c r="E56" s="158"/>
      <c r="F56" s="158"/>
      <c r="G56" s="159"/>
      <c r="H56" s="36" t="str">
        <f>IF(メンバー入力!$C$23="","",メンバー入力!$C$23)</f>
        <v/>
      </c>
      <c r="I56" s="36"/>
      <c r="J56" s="31"/>
      <c r="K56" s="32"/>
      <c r="L56" s="32"/>
      <c r="M56" s="32"/>
      <c r="N56" s="33"/>
      <c r="O56" s="58"/>
      <c r="P56" s="58"/>
      <c r="R56" s="31">
        <v>18</v>
      </c>
      <c r="S56" s="157" t="str">
        <f>IF(メンバー入力!$B$23="","",メンバー入力!$B$23)</f>
        <v/>
      </c>
      <c r="T56" s="158"/>
      <c r="U56" s="158"/>
      <c r="V56" s="158"/>
      <c r="W56" s="158"/>
      <c r="X56" s="159"/>
      <c r="Y56" s="36" t="str">
        <f>IF(メンバー入力!$C$23="","",メンバー入力!$C$23)</f>
        <v/>
      </c>
      <c r="Z56" s="36"/>
      <c r="AA56" s="31"/>
      <c r="AB56" s="32"/>
      <c r="AC56" s="32"/>
      <c r="AD56" s="32"/>
      <c r="AE56" s="33"/>
    </row>
    <row r="57" spans="1:31" ht="12.75" customHeight="1" x14ac:dyDescent="0.15">
      <c r="A57" s="94" t="s">
        <v>16</v>
      </c>
      <c r="B57" s="95"/>
      <c r="C57" s="95"/>
      <c r="D57" s="95"/>
      <c r="E57" s="96" t="str">
        <f>IF(メンバー入力!$B$24="","",メンバー入力!$B$24)</f>
        <v/>
      </c>
      <c r="F57" s="96"/>
      <c r="G57" s="97"/>
      <c r="H57" s="82" t="s">
        <v>59</v>
      </c>
      <c r="I57" s="83"/>
      <c r="J57" s="83"/>
      <c r="K57" s="84"/>
      <c r="L57" s="26"/>
      <c r="M57" s="27"/>
      <c r="N57" s="28"/>
      <c r="O57" s="58"/>
      <c r="P57" s="58"/>
      <c r="R57" s="94" t="s">
        <v>16</v>
      </c>
      <c r="S57" s="95"/>
      <c r="T57" s="95"/>
      <c r="U57" s="95"/>
      <c r="V57" s="96" t="str">
        <f>IF(メンバー入力!$B$24="","",メンバー入力!$B$24)</f>
        <v/>
      </c>
      <c r="W57" s="96"/>
      <c r="X57" s="97"/>
      <c r="Y57" s="82" t="s">
        <v>59</v>
      </c>
      <c r="Z57" s="83"/>
      <c r="AA57" s="83"/>
      <c r="AB57" s="84"/>
      <c r="AC57" s="26"/>
      <c r="AD57" s="27"/>
      <c r="AE57" s="28"/>
    </row>
    <row r="58" spans="1:31" ht="12.75" customHeight="1" x14ac:dyDescent="0.15">
      <c r="A58" s="88" t="s">
        <v>34</v>
      </c>
      <c r="B58" s="89"/>
      <c r="C58" s="89"/>
      <c r="D58" s="89"/>
      <c r="E58" s="158" t="str">
        <f>IF(メンバー入力!$B$25="","",メンバー入力!$B$25)</f>
        <v/>
      </c>
      <c r="F58" s="158"/>
      <c r="G58" s="159"/>
      <c r="H58" s="85"/>
      <c r="I58" s="86"/>
      <c r="J58" s="86"/>
      <c r="K58" s="87"/>
      <c r="L58" s="31"/>
      <c r="M58" s="32"/>
      <c r="N58" s="33"/>
      <c r="O58" s="58"/>
      <c r="P58" s="58"/>
      <c r="R58" s="88" t="s">
        <v>34</v>
      </c>
      <c r="S58" s="89"/>
      <c r="T58" s="89"/>
      <c r="U58" s="89"/>
      <c r="V58" s="158" t="str">
        <f>IF(メンバー入力!$B$25="","",メンバー入力!$B$25)</f>
        <v/>
      </c>
      <c r="W58" s="158"/>
      <c r="X58" s="159"/>
      <c r="Y58" s="85"/>
      <c r="Z58" s="86"/>
      <c r="AA58" s="86"/>
      <c r="AB58" s="87"/>
      <c r="AC58" s="31"/>
      <c r="AD58" s="32"/>
      <c r="AE58" s="33"/>
    </row>
    <row r="59" spans="1:31" ht="12.75" customHeight="1" x14ac:dyDescent="0.15"/>
    <row r="60" spans="1:31" ht="12.75" customHeight="1" x14ac:dyDescent="0.15"/>
    <row r="61" spans="1:31" ht="12.75" customHeight="1" x14ac:dyDescent="0.15"/>
    <row r="62" spans="1:31" ht="12.75" customHeight="1" x14ac:dyDescent="0.15"/>
  </sheetData>
  <mergeCells count="124">
    <mergeCell ref="Y57:AB58"/>
    <mergeCell ref="A58:D58"/>
    <mergeCell ref="E58:G58"/>
    <mergeCell ref="R58:U58"/>
    <mergeCell ref="V58:X58"/>
    <mergeCell ref="B55:G55"/>
    <mergeCell ref="S55:X55"/>
    <mergeCell ref="B56:G56"/>
    <mergeCell ref="S56:X56"/>
    <mergeCell ref="A57:D57"/>
    <mergeCell ref="B51:G51"/>
    <mergeCell ref="S51:X51"/>
    <mergeCell ref="E57:G57"/>
    <mergeCell ref="H57:K58"/>
    <mergeCell ref="R57:U57"/>
    <mergeCell ref="V57:X57"/>
    <mergeCell ref="B52:G52"/>
    <mergeCell ref="S52:X52"/>
    <mergeCell ref="B53:G53"/>
    <mergeCell ref="S53:X53"/>
    <mergeCell ref="B54:G54"/>
    <mergeCell ref="S54:X54"/>
    <mergeCell ref="B46:G46"/>
    <mergeCell ref="S46:X46"/>
    <mergeCell ref="B47:G47"/>
    <mergeCell ref="S47:X47"/>
    <mergeCell ref="B48:G48"/>
    <mergeCell ref="S48:X48"/>
    <mergeCell ref="B49:G49"/>
    <mergeCell ref="S49:X49"/>
    <mergeCell ref="B50:G50"/>
    <mergeCell ref="S50:X50"/>
    <mergeCell ref="B41:G41"/>
    <mergeCell ref="S41:X41"/>
    <mergeCell ref="B42:G42"/>
    <mergeCell ref="S42:X42"/>
    <mergeCell ref="B43:G43"/>
    <mergeCell ref="S43:X43"/>
    <mergeCell ref="B44:G44"/>
    <mergeCell ref="S44:X44"/>
    <mergeCell ref="B45:G45"/>
    <mergeCell ref="S45:X45"/>
    <mergeCell ref="A37:D37"/>
    <mergeCell ref="R37:U37"/>
    <mergeCell ref="A38:G38"/>
    <mergeCell ref="J38:N38"/>
    <mergeCell ref="R38:X38"/>
    <mergeCell ref="AA38:AE38"/>
    <mergeCell ref="B39:G39"/>
    <mergeCell ref="S39:X39"/>
    <mergeCell ref="B40:G40"/>
    <mergeCell ref="S40:X40"/>
    <mergeCell ref="A33:C33"/>
    <mergeCell ref="D33:N34"/>
    <mergeCell ref="R33:T33"/>
    <mergeCell ref="U33:AE34"/>
    <mergeCell ref="A34:C34"/>
    <mergeCell ref="R34:T34"/>
    <mergeCell ref="A35:F35"/>
    <mergeCell ref="R35:W35"/>
    <mergeCell ref="A36:D36"/>
    <mergeCell ref="R36:U36"/>
    <mergeCell ref="S20:X20"/>
    <mergeCell ref="S21:X21"/>
    <mergeCell ref="S22:X22"/>
    <mergeCell ref="S23:X23"/>
    <mergeCell ref="S24:X24"/>
    <mergeCell ref="R25:U25"/>
    <mergeCell ref="V25:X25"/>
    <mergeCell ref="Y25:AB26"/>
    <mergeCell ref="R26:U26"/>
    <mergeCell ref="V26:X26"/>
    <mergeCell ref="H25:K26"/>
    <mergeCell ref="A26:D26"/>
    <mergeCell ref="E26:G26"/>
    <mergeCell ref="R1:T1"/>
    <mergeCell ref="U1:AE2"/>
    <mergeCell ref="R2:T2"/>
    <mergeCell ref="R3:W3"/>
    <mergeCell ref="R4:U4"/>
    <mergeCell ref="R5:U5"/>
    <mergeCell ref="R6:X6"/>
    <mergeCell ref="AA6:AE6"/>
    <mergeCell ref="S7:X7"/>
    <mergeCell ref="S8:X8"/>
    <mergeCell ref="S9:X9"/>
    <mergeCell ref="S10:X10"/>
    <mergeCell ref="S11:X11"/>
    <mergeCell ref="S12:X12"/>
    <mergeCell ref="S13:X13"/>
    <mergeCell ref="S14:X14"/>
    <mergeCell ref="S15:X15"/>
    <mergeCell ref="S16:X16"/>
    <mergeCell ref="S17:X17"/>
    <mergeCell ref="S18:X18"/>
    <mergeCell ref="S19:X19"/>
    <mergeCell ref="B17:G17"/>
    <mergeCell ref="B18:G18"/>
    <mergeCell ref="B19:G19"/>
    <mergeCell ref="B20:G20"/>
    <mergeCell ref="B21:G21"/>
    <mergeCell ref="B22:G22"/>
    <mergeCell ref="B23:G23"/>
    <mergeCell ref="B24:G24"/>
    <mergeCell ref="A25:D25"/>
    <mergeCell ref="E25:G25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  <mergeCell ref="A1:C1"/>
    <mergeCell ref="D1:N2"/>
    <mergeCell ref="A2:C2"/>
    <mergeCell ref="A3:F3"/>
    <mergeCell ref="A4:D4"/>
    <mergeCell ref="A5:D5"/>
    <mergeCell ref="A6:G6"/>
    <mergeCell ref="J6:N6"/>
    <mergeCell ref="B7:G7"/>
  </mergeCells>
  <phoneticPr fontId="1"/>
  <dataValidations count="1">
    <dataValidation imeMode="hiragana" allowBlank="1" showInputMessage="1" showErrorMessage="1" sqref="B7:G24 E25:G31 V25:X31 B39:G56 E57:G58 S7:X24 S39:X56 V57:X58"/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メンバー入力</vt:lpstr>
      <vt:lpstr>SCORE SHEET</vt:lpstr>
      <vt:lpstr>提出用メンバー票</vt:lpstr>
      <vt:lpstr>'SCORE SHEET'!Print_Area</vt:lpstr>
      <vt:lpstr>提出用メンバー票!Print_Area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四本事務所</dc:creator>
  <cp:lastModifiedBy>FJ-USER</cp:lastModifiedBy>
  <cp:lastPrinted>2018-05-31T00:22:03Z</cp:lastPrinted>
  <dcterms:created xsi:type="dcterms:W3CDTF">2011-06-10T07:34:24Z</dcterms:created>
  <dcterms:modified xsi:type="dcterms:W3CDTF">2018-05-31T00:22:37Z</dcterms:modified>
</cp:coreProperties>
</file>